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735"/>
  </bookViews>
  <sheets>
    <sheet name="ENF TRANSMISIBLES" sheetId="7" r:id="rId1"/>
  </sheets>
  <externalReferences>
    <externalReference r:id="rId2"/>
    <externalReference r:id="rId3"/>
  </externalReferences>
  <definedNames>
    <definedName name="DIME">[1]DIMYCOMP!$B$2:$K$2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2" i="7" l="1"/>
  <c r="P71" i="7"/>
  <c r="P70" i="7"/>
  <c r="P69" i="7"/>
  <c r="P68" i="7"/>
  <c r="P67" i="7"/>
  <c r="P66" i="7"/>
  <c r="P64" i="7"/>
  <c r="P63" i="7"/>
  <c r="P62" i="7"/>
  <c r="P61" i="7"/>
  <c r="P60" i="7"/>
  <c r="P59" i="7"/>
  <c r="P58" i="7"/>
  <c r="P57" i="7"/>
  <c r="P56" i="7"/>
  <c r="P55" i="7"/>
  <c r="P54" i="7"/>
  <c r="J52" i="7" l="1"/>
  <c r="P52" i="7" s="1"/>
  <c r="J51" i="7"/>
  <c r="P51" i="7" s="1"/>
  <c r="P50" i="7"/>
  <c r="P49" i="7"/>
  <c r="J48" i="7"/>
  <c r="P48" i="7" s="1"/>
  <c r="J47" i="7"/>
  <c r="P47" i="7" s="1"/>
  <c r="J46" i="7"/>
  <c r="P46" i="7" s="1"/>
  <c r="J45" i="7"/>
  <c r="P45" i="7" s="1"/>
  <c r="P44" i="7"/>
  <c r="P43" i="7"/>
  <c r="J42" i="7"/>
  <c r="P42" i="7" s="1"/>
  <c r="J41" i="7"/>
  <c r="P41" i="7" s="1"/>
  <c r="J40" i="7"/>
  <c r="P40" i="7" s="1"/>
  <c r="J39" i="7"/>
  <c r="P39" i="7" s="1"/>
  <c r="J38" i="7"/>
  <c r="P38" i="7" s="1"/>
  <c r="J37" i="7"/>
  <c r="P37" i="7" s="1"/>
  <c r="J36" i="7"/>
  <c r="P36" i="7" s="1"/>
  <c r="J35" i="7"/>
  <c r="P35" i="7" s="1"/>
  <c r="J34" i="7"/>
  <c r="P34" i="7" s="1"/>
  <c r="J33" i="7"/>
  <c r="P33" i="7" s="1"/>
  <c r="J32" i="7"/>
  <c r="P32" i="7" s="1"/>
  <c r="J31" i="7"/>
  <c r="P31" i="7" s="1"/>
  <c r="J30" i="7"/>
  <c r="P30" i="7" s="1"/>
  <c r="J29" i="7"/>
  <c r="P29" i="7" s="1"/>
  <c r="P28" i="7"/>
  <c r="J27" i="7"/>
  <c r="P27" i="7" s="1"/>
  <c r="J26" i="7"/>
  <c r="P26" i="7" s="1"/>
  <c r="J25" i="7"/>
  <c r="P25" i="7" s="1"/>
  <c r="P24" i="7"/>
  <c r="J23" i="7"/>
  <c r="P23" i="7" s="1"/>
  <c r="J22" i="7"/>
  <c r="P22" i="7" s="1"/>
  <c r="J21" i="7"/>
  <c r="P21" i="7" s="1"/>
  <c r="J20" i="7"/>
  <c r="P20" i="7" s="1"/>
  <c r="O19" i="7" l="1"/>
  <c r="N19" i="7"/>
  <c r="M19" i="7"/>
  <c r="L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19" i="7" l="1"/>
</calcChain>
</file>

<file path=xl/sharedStrings.xml><?xml version="1.0" encoding="utf-8"?>
<sst xmlns="http://schemas.openxmlformats.org/spreadsheetml/2006/main" count="1127" uniqueCount="229">
  <si>
    <r>
      <t xml:space="preserve">TABLA 14: ELABORACIÓN Y CONSOLIDACIÓN DEL PLAN DE ACCIÓN EN SALUD (PAS)
</t>
    </r>
    <r>
      <rPr>
        <b/>
        <sz val="14"/>
        <color theme="0"/>
        <rFont val="Verdana"/>
        <family val="2"/>
      </rPr>
      <t>Ver documento de Lineamientos Metodologicos, Tecnicos y Operativos - Pag. 243</t>
    </r>
  </si>
  <si>
    <t>Dimensión</t>
  </si>
  <si>
    <t>Código Programa</t>
  </si>
  <si>
    <t xml:space="preserve">Programa </t>
  </si>
  <si>
    <t>Componente</t>
  </si>
  <si>
    <t>Código subprograma</t>
  </si>
  <si>
    <t>Subprograma</t>
  </si>
  <si>
    <t>Proyecto</t>
  </si>
  <si>
    <t>Meta de Producto Anual</t>
  </si>
  <si>
    <t xml:space="preserve">Actividades </t>
  </si>
  <si>
    <t>Cantidad Programada</t>
  </si>
  <si>
    <t>Unidad de Medida</t>
  </si>
  <si>
    <t>Actividades programadas por trimestre</t>
  </si>
  <si>
    <t>Linea de Acción</t>
  </si>
  <si>
    <t>Responsables del cumplimiento</t>
  </si>
  <si>
    <t>I</t>
  </si>
  <si>
    <t>II</t>
  </si>
  <si>
    <t>III</t>
  </si>
  <si>
    <t>IV</t>
  </si>
  <si>
    <t>Total</t>
  </si>
  <si>
    <t>Linea Operativa</t>
  </si>
  <si>
    <t>Categoria Linea Operativa</t>
  </si>
  <si>
    <t>Fuente de Financiación</t>
  </si>
  <si>
    <t xml:space="preserve">Dependencia </t>
  </si>
  <si>
    <t xml:space="preserve">Cargo </t>
  </si>
  <si>
    <t>Nombres y Apellidos</t>
  </si>
  <si>
    <t>SGP</t>
  </si>
  <si>
    <t>seguimiento</t>
  </si>
  <si>
    <t xml:space="preserve">Numero </t>
  </si>
  <si>
    <t>Evaluaciones</t>
  </si>
  <si>
    <t>Jornadas</t>
  </si>
  <si>
    <t>Taller</t>
  </si>
  <si>
    <t>Municipios</t>
  </si>
  <si>
    <t>Dimension Salud Ambiental</t>
  </si>
  <si>
    <t>2.4.6</t>
  </si>
  <si>
    <t>Habitat saludable</t>
  </si>
  <si>
    <t xml:space="preserve">2.4.6.2. </t>
  </si>
  <si>
    <t>Dimensión Vida Saludable y Enfermedades transmisibles</t>
  </si>
  <si>
    <t>Garantizar a los 40 municipios del Departamento  la  suficiencia  y disponiblidad, oportunidad y calidad de insumos, biologicos de rotavirus acorde al suministro del MSP</t>
  </si>
  <si>
    <t>Realizar entrega de biológico de rotavirus de acuerdo a las programacion y a las necesidades de los 40 municipios.</t>
  </si>
  <si>
    <t>Autorizaciones</t>
  </si>
  <si>
    <t>Gestion de Salud de la Publica</t>
  </si>
  <si>
    <t>GSP-Planeacion integral en Salud</t>
  </si>
  <si>
    <t xml:space="preserve">Sistema General de Participaciones </t>
  </si>
  <si>
    <t xml:space="preserve">Inmunoprevenibles </t>
  </si>
  <si>
    <t>Profesional Universitario</t>
  </si>
  <si>
    <t>Sandra Corredor/Marlen Johana Castro</t>
  </si>
  <si>
    <t>Garantizar a los 40 municipios del Departamento  la  suficiencia  y disponiblidad, oportunidad y calidad de insumos, biologicos de influenza y neumococo acorde al suministro del MSP</t>
  </si>
  <si>
    <t>Realizar entrega de biológico de influenza y neumococo de acuerdo a las programacion y a las necesidades de los 40 municipios.</t>
  </si>
  <si>
    <t>Enfermedades Inmunoprevenibles</t>
  </si>
  <si>
    <t>Garantizar a los 40 municipios del Departamento  la  suficiencia  y disponiblidad, oportunidad y calidad de insumos, biologicoas y red de frio.</t>
  </si>
  <si>
    <t xml:space="preserve">Actualizar el inventario de la cadena de frío dos veces al año; la base de datos debe ser enviada al MSPS los primeros 10 días siguientes al punto de corte realizado, es decir, el 10 de julio y el 1 de diciembre de 2017 de cada vigencia </t>
  </si>
  <si>
    <t>Inventario</t>
  </si>
  <si>
    <t>Realizar 12 programaciones de biológico e insumos críticos a nivel departamental  de acuerdo a las necesidades de los 40 municipios.</t>
  </si>
  <si>
    <t>Programaciones</t>
  </si>
  <si>
    <t xml:space="preserve">Contratar el mantenimiento preventivo y correctivo de los equipos de red de frío. El periodo máximo para ejecutar actividades de mantenimiento preventivo </t>
  </si>
  <si>
    <t>Contratos</t>
  </si>
  <si>
    <t>Fortalecimiento de las capacidades  del talento humano en el 100% de municipios en lineamientos PAI</t>
  </si>
  <si>
    <t>Realizar capacitación a los municipios del Departamento en los lineamientos para la gestión y administración del programa ampliado de inmunizaciones y formulación del plan de acción en salud</t>
  </si>
  <si>
    <t>Capacitacion</t>
  </si>
  <si>
    <t>GSP- Desarrollo de capacidades</t>
  </si>
  <si>
    <t>Realizar  visitas de verificacion  a las IPS  de los 40 municipios del Departamento que tengan habilitado el servicio de vacunacion de esquema regular y  servicio de atención del parto y/o Obstetricia</t>
  </si>
  <si>
    <t>visitas</t>
  </si>
  <si>
    <t xml:space="preserve"> Notificar mensualmente por correo electronico los avances de  la coberturas de vacunación a las entidades territoriales y oficiar a los municipios con coberturas por debajo del 95% en alguno de los biologicos</t>
  </si>
  <si>
    <t>GSP- Coordinacion Intersectorial</t>
  </si>
  <si>
    <t>Desarrollar las  capacidades del talento humano  en el 100% de EAPB en lineamientos PAI</t>
  </si>
  <si>
    <t>Realizar 2 asistencias técnica a las EAPB  del Departamento en los lineamientos para la gestión y administración del programa ampliado de inmunizaciones.</t>
  </si>
  <si>
    <t xml:space="preserve">Asistencias Tecnicas </t>
  </si>
  <si>
    <t xml:space="preserve">Lograr alianzas transectoriales con mínimo 5 actores estratégicos para alcanzar las coberturas de vacunación </t>
  </si>
  <si>
    <t>Explicar en mínimo 2  comités de politica social temas de PAI con el fin de promover y apoyar las acciones de prevención, control, eliminación y erradicación de las enfermeades inmunoprevenibles</t>
  </si>
  <si>
    <t>Comité</t>
  </si>
  <si>
    <t>Explicar en mínimo 2  Consejos Territorieles de Seguiridad Social en Salud  tratando temas de PAI con el fin de promover y apoyar las acciones de prevención, control, eliminación y erradicación de las enfermeades inmunopreenibles</t>
  </si>
  <si>
    <t>CTSSS</t>
  </si>
  <si>
    <t>Liderar, organizar y dar los lineamientos para la ejecucion de las jornadas nacionales y departamentales de vacunacion</t>
  </si>
  <si>
    <t>GSP-Desarrollo de Capacidades</t>
  </si>
  <si>
    <t>Realizar mesas de trabajo en articulación con la oficina de Vigilancia en Salud Publica a fin de revisar la notificación de los eventos inmunoprevenibles.</t>
  </si>
  <si>
    <t xml:space="preserve">Fortalecer las capacidades del talento humano en el 100% de IPS  de vacunacion en funcionamiento  del Sistema de Informacion Nominal </t>
  </si>
  <si>
    <t>Capacitar y actualizar  al personal de salud responsable de los servicios de vacunación de la red publica y privada del departamento  en actualizaciones del sistema PAIWEB.</t>
  </si>
  <si>
    <t>Realizar verificación y seguimiento al sistema de informacion nominal del PAI a todas las  IPS publicas y privadas con puntos de vacunacion habilitadas  de los municipios de categoria 4,5 y 6 en la medida que el MSPS fluya con el sofware</t>
  </si>
  <si>
    <t xml:space="preserve">Seguimiento </t>
  </si>
  <si>
    <t>DIMENSIÓN_VIDA_SALUDABLE_Y_ENFERMEDADES_TRANSMISIBLES</t>
  </si>
  <si>
    <t>Promocion  Prevencion Y Control de las ETV</t>
  </si>
  <si>
    <t>CONDICIONES_Y_SITUACIONES_ENDEMO_EPIDEMICAS</t>
  </si>
  <si>
    <t>2.4.6.3</t>
  </si>
  <si>
    <t>Promocion, Prevencion y control del Dengue</t>
  </si>
  <si>
    <t>Estrategia de Gestion Integrada EGI-ETV</t>
  </si>
  <si>
    <t>Los 35 municipios cumplen con la aplicación de los lineamientos establecidos  en la Estrategia de Gestion Integrada para la promocion de la salud  prevencion y control de la enfermedades transmitidas por vectores EGI-ETV.</t>
  </si>
  <si>
    <t>Asistir tecnicamente a 20 de los municipios del Departamento en la  adopcion y adaptacion de  la Estrategia de Gestion Integrada EGI-ETV.</t>
  </si>
  <si>
    <t>GESTIÓN_DE_LA_SALUD_PÚBLICA</t>
  </si>
  <si>
    <t xml:space="preserve">GSP - Planeación Integral en Salud </t>
  </si>
  <si>
    <t>Recursos_Provenientes_del_Sistema_General_de_Participaciones_SGP</t>
  </si>
  <si>
    <t>Enfermedades Endemoepidemicas</t>
  </si>
  <si>
    <t>Leidi Johana Yañez Montaño</t>
  </si>
  <si>
    <t>Implementar  los 4 componentes de la Estrategia EGI ETV en 6 municipios.</t>
  </si>
  <si>
    <t>Realizar 1 taller  teorico práctico a la red de IPS publicas en toma y diagnostico de las Enfermedades  Transmitidas por Vectores ETV)</t>
  </si>
  <si>
    <t>PROMOCIÓN_DE_LA_SALUD</t>
  </si>
  <si>
    <t>PIC - Educación y comunicación en salud</t>
  </si>
  <si>
    <t xml:space="preserve"> Promoción de la salud, prevención del Riesgo, vigilancia   y control de las ETV</t>
  </si>
  <si>
    <t>Asistir tecnicamente Al 100% de  las  IPS  publicas  del Departamento  en la adherencia de guias y protocolos de las ETV</t>
  </si>
  <si>
    <t xml:space="preserve">Realizar a la red de IPS publicas del departamento visitas de monitoreo, seguimiento y evaluacion para verificar y evaluar la adherencia de guias y protocolos de las ETV  ( aplicación del instrumento) Se excluye cucuta por ser competencia de la secretaria municipal de salud </t>
  </si>
  <si>
    <t>Garantizar el 100% de las medidas de control de los casos probables de dengue Grave notificados al sivigila</t>
  </si>
  <si>
    <t>Realizar visita para acciones de Prevencion, Promocion y Control a los casos de Dengue Grave (SEGÚN OCURRENCIA)</t>
  </si>
  <si>
    <t>Según ocurrencia de evento</t>
  </si>
  <si>
    <t>Casos de Dengue</t>
  </si>
  <si>
    <t>GESTIÓN_DE_RIESGO_EN_SALUD</t>
  </si>
  <si>
    <t>PIC - Prevención y control de vectores</t>
  </si>
  <si>
    <t>Transferencias_en_salud_del_Ministerio_de_Salud_y_Protección_Social_MSPS</t>
  </si>
  <si>
    <t>Garantizar el 100% de las medidas de control de los casos probables de dengue Grave</t>
  </si>
  <si>
    <t xml:space="preserve">Realizar actividades de promoción y prevención,  que permita el empoderamiento, autocuidado y control de los factores de riesgo de las ETV </t>
  </si>
  <si>
    <t>Implementar el plan de medios definido para promover la estrategia de entornos saludables en los ambitos de vivienda, escolar, institucional y comunitario.</t>
  </si>
  <si>
    <t>plan de Medios</t>
  </si>
  <si>
    <t>PIC - Información en salud</t>
  </si>
  <si>
    <t>Realizar 1 capacitacion trimestralmente   al talento humano que desarrolla acciones de salud publica para la promocion, prevencion y control de las ETV propiciando la gestion del conocimiento.</t>
  </si>
  <si>
    <t>GSP - Desarrollo de capacidades</t>
  </si>
  <si>
    <t xml:space="preserve">Realizar  acciones de control oportuno  de contingencias por  brotes y epidemias (prevención primaria de la transmisión) </t>
  </si>
  <si>
    <t>Casos</t>
  </si>
  <si>
    <t>Implementar  la "estrategia de Tapado de Tanques" como plan piloto para el control fisico del Aedes aegypti en e 100% de los barrios priorizados en los municipios de Villa del Rosario y Los Patios.</t>
  </si>
  <si>
    <t>Disminuir la incidencia de casos de enfermedades transmitidas por Aedes  "a través de barrera Física con tapado de tanques bajos" en 2  barrios con factores de riesgo</t>
  </si>
  <si>
    <t>Tapas</t>
  </si>
  <si>
    <t>2.4.7</t>
  </si>
  <si>
    <t>2.4.6.4</t>
  </si>
  <si>
    <t>Realizar actividades de educacion y comunicacion en los barrios a implementar el tapado de tanques</t>
  </si>
  <si>
    <t>Jornadas de Educacion</t>
  </si>
  <si>
    <t>2.4.8</t>
  </si>
  <si>
    <t>2.4.6.5</t>
  </si>
  <si>
    <t>Realizar actividades de educacion sanitaria casa a casa promoviendo los modos, condiciones y estilos de vida saludables en la comunidad</t>
  </si>
  <si>
    <t>habitantes</t>
  </si>
  <si>
    <t>2.4.9</t>
  </si>
  <si>
    <t>2.4.6.6</t>
  </si>
  <si>
    <t>Realizar el seguimiento y evaluacion del  tapado de tanques en los barrios con la estrategia implementada</t>
  </si>
  <si>
    <t>Casas</t>
  </si>
  <si>
    <t>Garantizar las medidas de promocion de la Salud y  prevencion del riesgo de las Enfermedades Transmitidas por Aedes aegypti</t>
  </si>
  <si>
    <t>Realizar Jornadas  de Recoleccion de Inservibles  en el 25% de municipios del Departamento.</t>
  </si>
  <si>
    <t>GSP - Participación Social</t>
  </si>
  <si>
    <t>Realizar   acciones promocionales  sectorial e intersectorial en  establecimientos especiales (IPS, Instituciones educativas, hogares de ICBF, cementerios) con Educación sanitaria y control fisico en criaderos del vector Aedes aegypti, que disminuya la exposicion y vulnerabilidad para adquirir enfermedades transmisibles en el Departamento</t>
  </si>
  <si>
    <t>Visitas</t>
  </si>
  <si>
    <t>GSP - Coordinación Intersectorial</t>
  </si>
  <si>
    <t>Promocion, Prevencion y Control  de Chagas</t>
  </si>
  <si>
    <t>Realizar un índice aédico (encuesta nacional) en municipios con factores de riesgo como apoyo a la toma de desiciones en las acciones de control vectorial</t>
  </si>
  <si>
    <t>Celebracion de la semana contra el mosquito Aedes aegypti.</t>
  </si>
  <si>
    <t>Realizar tamizaje a  menores  de 15 años y  gestantes  de los municipios priorizados con factores de riesgo y presencia del vector  .</t>
  </si>
  <si>
    <t>Asistir tecnicamente a las autoridades municipales de 3  municipios para que participen en el proyecto de  interrupcion de la transmision del tripaonosoma cruzi por el Rhodnius prolixus</t>
  </si>
  <si>
    <t>Educar a por lo menos 800 padres de familia sobre la enfermedad de Chagas y la estrategia nacional de interrupcion de la transmision de la  enfermedad .</t>
  </si>
  <si>
    <t>Padres de Familia</t>
  </si>
  <si>
    <t>PIC-Educacion y comunicación para la Salud</t>
  </si>
  <si>
    <t xml:space="preserve">Realizar al interior de 1300 viviendas del area rural, priorizadas por domiciliacion de R. prolixus,  un ciclo de control quimico. </t>
  </si>
  <si>
    <t>Viviendas</t>
  </si>
  <si>
    <t xml:space="preserve">Realizar encuestas de caracterizacion de Riesgo en viviendas de la localidades  priorizadas,  Educando a la comunidad  sobre la enfermedad de Chagas y la estrategia nacional de interrupcion de la transmision de la  enfermedad </t>
  </si>
  <si>
    <t>Encuestas</t>
  </si>
  <si>
    <t xml:space="preserve">Realizar  2500 tomas de muestra serologica a menores de 15 años  y mujeres embarazadas para tamizar la enfermedad de chagas. </t>
  </si>
  <si>
    <t>Serologias</t>
  </si>
  <si>
    <t>PIC - Tamizaje</t>
  </si>
  <si>
    <t>Promocion, Prevencion y control de Leishmaniasis</t>
  </si>
  <si>
    <t>Controlar el 100% de brotes y epidemias de Leishmaniasis, notificados al Sivigila</t>
  </si>
  <si>
    <t>Realizar durante el año la vigilancia entomologica y  evaluaciones de  las intervenciones de control en cuatro (4) municipios priorizados</t>
  </si>
  <si>
    <t>Evaluacion Entomologica</t>
  </si>
  <si>
    <t>Realizar visita de educacion a casos positivos de Leishmaniasis para  brindar capacitacion en el manejo de residuos que generan riesgo para la Enfermedad en el hogar.</t>
  </si>
  <si>
    <t>Casos de Leishmaniasis</t>
  </si>
  <si>
    <t>Realizar acciones de control en viviendas  para la atención de brotes y epidemias de Leishmaniasis en municpios con casos positivos según pertienencia epidemiologica</t>
  </si>
  <si>
    <t>Según ocurrencia de casos</t>
  </si>
  <si>
    <t xml:space="preserve">Viviendas positivas </t>
  </si>
  <si>
    <t>Entrega de 2000  toldillos  para la prevencion de Leishmniasis  en viviendas con casos positivos</t>
  </si>
  <si>
    <t>Toldillos</t>
  </si>
  <si>
    <t>Realizar  la asistencia medica a las IPS de los municipios priorizados para supervsar la entrega oportuna de medicamentos</t>
  </si>
  <si>
    <t>Realizar la gestion de los insumos criticos del programa (insecticidas, toldillos, medicamentos entre otros) de manera oportuna</t>
  </si>
  <si>
    <t>Solicitudes</t>
  </si>
  <si>
    <t>GSP - Gestión de Insumos de interés en Salud Pública</t>
  </si>
  <si>
    <t>Promocion, Prevencion y control de Malaria</t>
  </si>
  <si>
    <t xml:space="preserve">Garantizar el 90%  de las acciones de control oportuno   por  brotes y epidemias de Malaria en Municipios endemicos </t>
  </si>
  <si>
    <t xml:space="preserve">Educar a 1200  habitantes del area rural que permitan el empoderamaiento y control de los factores de riesgo de las ETV </t>
  </si>
  <si>
    <t>Habitantes</t>
  </si>
  <si>
    <t>Realizar visita  de control  para la atención de brotes y epidemias de malaria en municipios de alto riesgo según pertienencia epidemiologica</t>
  </si>
  <si>
    <t>Casos de Malaria</t>
  </si>
  <si>
    <t>Realizar acciones de control en viviendas  para la atención de brotes y epidemias de malaria en municpios de alto riesgo según pertienencia epidemiologica</t>
  </si>
  <si>
    <t>Entrega de 1300 toldillos para la prevencion de Malaria en area rural de los municipios.</t>
  </si>
  <si>
    <t>Promocion, Prevencion y Control de Malaria</t>
  </si>
  <si>
    <t>Promocion de la Salud, Prevecnion del Riesgo, Vigilancia y Control de las ETV</t>
  </si>
  <si>
    <t>Entrega de 1200 toldilos tipo hamaca para la prevencion de Malaria en la zona indigena BARI del Catatumbo</t>
  </si>
  <si>
    <t>Dimension vida saludable y enfermedades Transmisibles</t>
  </si>
  <si>
    <t>Condiciones_y_situaciones_endemo_epidemicas</t>
  </si>
  <si>
    <t xml:space="preserve">Socializar en el 40% de los municipios la tenencia responsable de animales  de compañía y de produccion </t>
  </si>
  <si>
    <t>Desarrollar acciones de educacion en 16 municipios sobre la Tenencia responsable de animales domesticos y de compañía.</t>
  </si>
  <si>
    <t>Unidad</t>
  </si>
  <si>
    <t>Gestion de la Salud Publica</t>
  </si>
  <si>
    <t>GSP-Desarrollo de capacidades</t>
  </si>
  <si>
    <t>Zoonosis</t>
  </si>
  <si>
    <t>Referente de Zoonosis</t>
  </si>
  <si>
    <t>JULIAN MAURICIO SEPULVEDA</t>
  </si>
  <si>
    <t>Realizar un seguimiento al municipio de Cúcuta para verificar acciones de educacion sobre la Tenencia responsable de animales domesticos y de compañía.</t>
  </si>
  <si>
    <t>Seguimiento</t>
  </si>
  <si>
    <t>GSP-Gestion de las intervenciones colectivas</t>
  </si>
  <si>
    <t>Realizar 1 taller de socialización de la ley 769 de 2002 sobre cosos municipales.</t>
  </si>
  <si>
    <t>Realizar seguimiento a la ordenanza número 16  del 19 de Diciembre de 2016, que promueve la proteccion y bienestar animal en el departamento.</t>
  </si>
  <si>
    <t>GSP-Coordinacion Intersectorial</t>
  </si>
  <si>
    <t>Mantener el 100% de los Municipios con coberturas útiles de vacunacion animal para las zoonosis inmunoprevenibles de interes en salud publica.</t>
  </si>
  <si>
    <t>Realizar 39 jornadas de vacunacion antirrabica canina en la zona urbana  y rural de los municipios del departamento, de acuerdo a las orientaciones de la Res. 518 de 2015</t>
  </si>
  <si>
    <t xml:space="preserve">Municipios </t>
  </si>
  <si>
    <t>Gestion del Riesgo</t>
  </si>
  <si>
    <t>PIC- Vacunacion Antirrabica</t>
  </si>
  <si>
    <t>Seguimiento al cumplimiento de las coberturas de vacunacion antirrabica canina en la zona urbana  y rural del municipio categoria I</t>
  </si>
  <si>
    <t>Gestion Salud Publica</t>
  </si>
  <si>
    <t>Establecer caracterización o dinámicas poblacionales de caninos  y felinos según lineamientos del ministerio de salud y proteccion social en los municipios de San Cayetano y Puerto Santander</t>
  </si>
  <si>
    <t>Caracterización</t>
  </si>
  <si>
    <t>PIC- Caracterizacion de Condiciones Sanitarias y Ambientales.</t>
  </si>
  <si>
    <t xml:space="preserve">Realizar inspección, vigilancia y control a casos de exposición rábica  en los 39 municipios.       </t>
  </si>
  <si>
    <t>Realizar  la investigacion de campo de los eventos según ocurrencia (foco de rabia) y notificacion SIVIGILA .</t>
  </si>
  <si>
    <t>Educación</t>
  </si>
  <si>
    <t>Promocion de la Salud</t>
  </si>
  <si>
    <t>PIC-Informacion para la Salud</t>
  </si>
  <si>
    <t>Desarrollar las acciones de monitoreo a 12 ESES del Departamento, para verificar la adhrencia a guias y protocolos de atencion de los eventos de interes en salud publica de zoonosis.</t>
  </si>
  <si>
    <t>Monitoreos</t>
  </si>
  <si>
    <t>Gestion de salud publica</t>
  </si>
  <si>
    <t>GSP-Vigilancia en Salud Publica</t>
  </si>
  <si>
    <t>Realizar Observación y evaluación de los animales agresores y potencialmente transmisores de rabia según notificacion del SIVIGILA.</t>
  </si>
  <si>
    <t>Participar en mínimo 1 socialización de lineamientos  que brinde el Ministerio  de salud y protección o el Instituto Nacional de Salud  al grupo funcional de zoonosis del Departamento.</t>
  </si>
  <si>
    <t xml:space="preserve">Socialización </t>
  </si>
  <si>
    <t>100% de los municipos cuentan con el analisis epidemiologico del comportamiento de las zoonosis</t>
  </si>
  <si>
    <t xml:space="preserve">Establecer documento linea base epidemiologica para la adopcion de la EGI en el 50% (8) de los municipios del  Departamento.                 </t>
  </si>
  <si>
    <t xml:space="preserve">Realizar  cuatro reuniones  del Consejo Tecnico Departamental de Zoonosis. </t>
  </si>
  <si>
    <t>Reuniones</t>
  </si>
  <si>
    <t>Realizar el control de focos  de otras Zoonosis ( Leishmaniosis, Leptopirosis, Encefalitis Equinas)  según ocurrencia, notificacion al SIVIGILA y notificacion ICA.</t>
  </si>
  <si>
    <t>Acciones</t>
  </si>
  <si>
    <t>Realizar seguimiento a la gestion del bien inmueble  para apoyar  el  desarrollo  de las jornadas de vacunacion antirabica; vigilancia y control de animales agresores y transporte de recurso humano, insumos y biologicos  del programa.</t>
  </si>
  <si>
    <t>Seguiminento</t>
  </si>
  <si>
    <t>Continuar con las acciones del convenio  uso del centro de Zoonosis  con la secretaria de salud  municipal de Cucuta .</t>
  </si>
  <si>
    <t>Realizar seguimiento al convenio interadministrativo con instituciones educativas que desarrollen actividades de cooperacion academica, cientifica y tecnologica.</t>
  </si>
  <si>
    <t>Seguimiento al aplicativo de sistemas de informacion con el fin de construir base de datos de vacunacion, esterilizacion y notificacion de enfermedades zoonoticas de interes en salud publica</t>
  </si>
  <si>
    <t>Gestionar ante el Ministerio de salud insumos criticos para realizar actividades de prevencion y control de enfermedades de transmision zoónotica.</t>
  </si>
  <si>
    <t xml:space="preserve">Insumos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</si>
</sst>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0"/>
      <name val="Verdana"/>
      <family val="2"/>
    </font>
    <font>
      <b/>
      <sz val="14"/>
      <color theme="0"/>
      <name val="Verdana"/>
      <family val="2"/>
    </font>
    <font>
      <b/>
      <sz val="11"/>
      <color theme="0"/>
      <name val="Times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AAC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6" fillId="4" borderId="1" xfId="2" applyFont="1" applyFill="1" applyBorder="1" applyAlignment="1">
      <alignment horizontal="justify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STIONSP06/Downloads/INFORMES%20TRIMESTRALES/PAS%20INFANCIA-%202017-FINAL%2022%20de%20junio-2017-III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formacion\Desktop\2018\IDS\PAS%202018\7.6.4.3.1%20Condiciones%20y%20situaciones%20endoepidemicas-%20ET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MYCOMP"/>
      <sheetName val="cadena de valor "/>
      <sheetName val="COAI"/>
      <sheetName val="PAS"/>
      <sheetName val="MTF"/>
      <sheetName val="Planindicativo "/>
      <sheetName val="PDD-30 JUNIO"/>
    </sheetNames>
    <sheetDataSet>
      <sheetData sheetId="0">
        <row r="2">
          <cell r="B2" t="str">
            <v>DIMENSIÓN_DE_SALUD_AMBIENTAL</v>
          </cell>
          <cell r="C2" t="str">
            <v>DIMENSIÓN_DE_VIDA_SALUDABLE_Y_CONDICIONES_NO_TRANSMISIBLES</v>
          </cell>
          <cell r="D2" t="str">
            <v>DIMENSIÓN_CONVIVENCIA_SOCIAL_Y_SALUD_MENTAL</v>
          </cell>
          <cell r="E2" t="str">
            <v>DIMENSIÓN_SEGURIDAD_ALIMENTARIA_Y_NUTRICIONAL</v>
          </cell>
          <cell r="F2" t="str">
            <v>DIMENSIÓN_SEXUALIDAD_DERECHOS_SEXUALES_Y_REPRODUCTIVOS</v>
          </cell>
          <cell r="G2" t="str">
            <v>DIMENSIÓN_VIDA_SALUDABLE_Y_ENFERMEDADES_TRANSMISIBLES</v>
          </cell>
          <cell r="H2" t="str">
            <v>DIMENSIÓN_SALUD_PÚBLICA_EN_EMERGENCIAS_Y_DESASTRES</v>
          </cell>
          <cell r="I2" t="str">
            <v>DIMENSIÓN_SALUD_Y_ÁMBITO_LABORAL</v>
          </cell>
          <cell r="J2" t="str">
            <v>DIMENSIÓN_TRANSVERSAL_GESTIÓN_DIFERENCIAL_DE_POBLACIONES_VULNERABLES</v>
          </cell>
          <cell r="K2" t="str">
            <v>DIMENSIÓN_FORTALECIMIENTO_DE_LA_AUTORIDAD_SANITARIA_PARA_LA_GESTIÓN_EN_SALUD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MYCOMP"/>
      <sheetName val="PA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topLeftCell="F1" workbookViewId="0">
      <selection activeCell="K10" sqref="K10"/>
    </sheetView>
  </sheetViews>
  <sheetFormatPr baseColWidth="10" defaultColWidth="15.85546875" defaultRowHeight="15" x14ac:dyDescent="0.25"/>
  <cols>
    <col min="1" max="1" width="23.28515625" customWidth="1"/>
    <col min="2" max="2" width="11.85546875" customWidth="1"/>
    <col min="3" max="3" width="20.85546875" customWidth="1"/>
    <col min="4" max="4" width="21.7109375" customWidth="1"/>
    <col min="5" max="5" width="13.140625" customWidth="1"/>
    <col min="6" max="6" width="21.7109375" customWidth="1"/>
    <col min="7" max="7" width="20.85546875" customWidth="1"/>
    <col min="8" max="8" width="37.28515625" style="7" customWidth="1"/>
    <col min="9" max="9" width="54" customWidth="1"/>
    <col min="10" max="10" width="15.85546875" customWidth="1"/>
    <col min="11" max="11" width="18.7109375" customWidth="1"/>
    <col min="12" max="16" width="8.85546875" customWidth="1"/>
    <col min="17" max="19" width="18.140625" customWidth="1"/>
    <col min="20" max="20" width="22.140625" customWidth="1"/>
    <col min="21" max="21" width="19.5703125" customWidth="1"/>
    <col min="22" max="22" width="20.28515625" customWidth="1"/>
  </cols>
  <sheetData>
    <row r="1" spans="1:22" ht="19.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15" customHeight="1" x14ac:dyDescent="0.25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27" t="s">
        <v>12</v>
      </c>
      <c r="M2" s="27"/>
      <c r="N2" s="27"/>
      <c r="O2" s="27"/>
      <c r="P2" s="27"/>
      <c r="Q2" s="27" t="s">
        <v>13</v>
      </c>
      <c r="R2" s="27"/>
      <c r="S2" s="25"/>
      <c r="T2" s="27" t="s">
        <v>14</v>
      </c>
      <c r="U2" s="27"/>
      <c r="V2" s="27"/>
    </row>
    <row r="3" spans="1:22" ht="28.5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5" t="s">
        <v>15</v>
      </c>
      <c r="M3" s="25" t="s">
        <v>16</v>
      </c>
      <c r="N3" s="25" t="s">
        <v>17</v>
      </c>
      <c r="O3" s="25" t="s">
        <v>18</v>
      </c>
      <c r="P3" s="25" t="s">
        <v>19</v>
      </c>
      <c r="Q3" s="25" t="s">
        <v>20</v>
      </c>
      <c r="R3" s="25" t="s">
        <v>21</v>
      </c>
      <c r="S3" s="25" t="s">
        <v>22</v>
      </c>
      <c r="T3" s="25" t="s">
        <v>23</v>
      </c>
      <c r="U3" s="25" t="s">
        <v>24</v>
      </c>
      <c r="V3" s="25" t="s">
        <v>25</v>
      </c>
    </row>
    <row r="4" spans="1:22" s="1" customFormat="1" ht="51" x14ac:dyDescent="0.2">
      <c r="A4" s="5" t="s">
        <v>33</v>
      </c>
      <c r="B4" s="5" t="s">
        <v>34</v>
      </c>
      <c r="C4" s="5" t="s">
        <v>33</v>
      </c>
      <c r="D4" s="5" t="s">
        <v>35</v>
      </c>
      <c r="E4" s="5" t="s">
        <v>36</v>
      </c>
      <c r="F4" s="5" t="s">
        <v>35</v>
      </c>
      <c r="G4" s="5" t="s">
        <v>37</v>
      </c>
      <c r="H4" s="2" t="s">
        <v>38</v>
      </c>
      <c r="I4" s="5" t="s">
        <v>39</v>
      </c>
      <c r="J4" s="5">
        <v>480</v>
      </c>
      <c r="K4" s="5" t="s">
        <v>40</v>
      </c>
      <c r="L4" s="5">
        <v>120</v>
      </c>
      <c r="M4" s="5">
        <v>120</v>
      </c>
      <c r="N4" s="5">
        <v>120</v>
      </c>
      <c r="O4" s="5">
        <v>120</v>
      </c>
      <c r="P4" s="5">
        <f>L4+M4+N4+O4</f>
        <v>480</v>
      </c>
      <c r="Q4" s="5" t="s">
        <v>41</v>
      </c>
      <c r="R4" s="5" t="s">
        <v>42</v>
      </c>
      <c r="S4" s="5" t="s">
        <v>43</v>
      </c>
      <c r="T4" s="5" t="s">
        <v>44</v>
      </c>
      <c r="U4" s="5" t="s">
        <v>45</v>
      </c>
      <c r="V4" s="5" t="s">
        <v>46</v>
      </c>
    </row>
    <row r="5" spans="1:22" s="1" customFormat="1" ht="51" x14ac:dyDescent="0.2">
      <c r="A5" s="5" t="s">
        <v>33</v>
      </c>
      <c r="B5" s="5" t="s">
        <v>34</v>
      </c>
      <c r="C5" s="5" t="s">
        <v>33</v>
      </c>
      <c r="D5" s="5" t="s">
        <v>35</v>
      </c>
      <c r="E5" s="5" t="s">
        <v>36</v>
      </c>
      <c r="F5" s="5" t="s">
        <v>35</v>
      </c>
      <c r="G5" s="5" t="s">
        <v>37</v>
      </c>
      <c r="H5" s="2" t="s">
        <v>47</v>
      </c>
      <c r="I5" s="5" t="s">
        <v>48</v>
      </c>
      <c r="J5" s="5">
        <v>480</v>
      </c>
      <c r="K5" s="5" t="s">
        <v>40</v>
      </c>
      <c r="L5" s="5">
        <v>120</v>
      </c>
      <c r="M5" s="5">
        <v>120</v>
      </c>
      <c r="N5" s="5">
        <v>120</v>
      </c>
      <c r="O5" s="5">
        <v>120</v>
      </c>
      <c r="P5" s="5">
        <f t="shared" ref="P5:P18" si="0">L5+M5+N5+O5</f>
        <v>480</v>
      </c>
      <c r="Q5" s="5" t="s">
        <v>41</v>
      </c>
      <c r="R5" s="5" t="s">
        <v>42</v>
      </c>
      <c r="S5" s="5" t="s">
        <v>43</v>
      </c>
      <c r="T5" s="5" t="s">
        <v>44</v>
      </c>
      <c r="U5" s="5" t="s">
        <v>45</v>
      </c>
      <c r="V5" s="5" t="s">
        <v>46</v>
      </c>
    </row>
    <row r="6" spans="1:22" s="1" customFormat="1" ht="51" x14ac:dyDescent="0.2">
      <c r="A6" s="5" t="s">
        <v>37</v>
      </c>
      <c r="B6" s="5" t="s">
        <v>34</v>
      </c>
      <c r="C6" s="5" t="s">
        <v>37</v>
      </c>
      <c r="D6" s="5" t="s">
        <v>49</v>
      </c>
      <c r="E6" s="5" t="s">
        <v>36</v>
      </c>
      <c r="F6" s="5" t="s">
        <v>49</v>
      </c>
      <c r="G6" s="5" t="s">
        <v>37</v>
      </c>
      <c r="H6" s="2" t="s">
        <v>50</v>
      </c>
      <c r="I6" s="5" t="s">
        <v>51</v>
      </c>
      <c r="J6" s="5">
        <v>2</v>
      </c>
      <c r="K6" s="5" t="s">
        <v>52</v>
      </c>
      <c r="L6" s="5">
        <v>0</v>
      </c>
      <c r="M6" s="5">
        <v>0</v>
      </c>
      <c r="N6" s="5">
        <v>1</v>
      </c>
      <c r="O6" s="5">
        <v>1</v>
      </c>
      <c r="P6" s="5">
        <f t="shared" si="0"/>
        <v>2</v>
      </c>
      <c r="Q6" s="5" t="s">
        <v>41</v>
      </c>
      <c r="R6" s="5" t="s">
        <v>42</v>
      </c>
      <c r="S6" s="5" t="s">
        <v>43</v>
      </c>
      <c r="T6" s="5" t="s">
        <v>44</v>
      </c>
      <c r="U6" s="5" t="s">
        <v>45</v>
      </c>
      <c r="V6" s="5" t="s">
        <v>46</v>
      </c>
    </row>
    <row r="7" spans="1:22" s="1" customFormat="1" ht="38.25" x14ac:dyDescent="0.2">
      <c r="A7" s="5" t="s">
        <v>37</v>
      </c>
      <c r="B7" s="5" t="s">
        <v>34</v>
      </c>
      <c r="C7" s="5" t="s">
        <v>37</v>
      </c>
      <c r="D7" s="5" t="s">
        <v>49</v>
      </c>
      <c r="E7" s="5" t="s">
        <v>36</v>
      </c>
      <c r="F7" s="5" t="s">
        <v>49</v>
      </c>
      <c r="G7" s="5" t="s">
        <v>37</v>
      </c>
      <c r="H7" s="2" t="s">
        <v>50</v>
      </c>
      <c r="I7" s="5" t="s">
        <v>53</v>
      </c>
      <c r="J7" s="5">
        <v>12</v>
      </c>
      <c r="K7" s="5" t="s">
        <v>54</v>
      </c>
      <c r="L7" s="5">
        <v>3</v>
      </c>
      <c r="M7" s="5">
        <v>3</v>
      </c>
      <c r="N7" s="5">
        <v>3</v>
      </c>
      <c r="O7" s="5">
        <v>3</v>
      </c>
      <c r="P7" s="5">
        <f t="shared" si="0"/>
        <v>12</v>
      </c>
      <c r="Q7" s="5" t="s">
        <v>41</v>
      </c>
      <c r="R7" s="5" t="s">
        <v>42</v>
      </c>
      <c r="S7" s="5" t="s">
        <v>43</v>
      </c>
      <c r="T7" s="5" t="s">
        <v>44</v>
      </c>
      <c r="U7" s="5" t="s">
        <v>45</v>
      </c>
      <c r="V7" s="5" t="s">
        <v>46</v>
      </c>
    </row>
    <row r="8" spans="1:22" s="1" customFormat="1" ht="38.25" x14ac:dyDescent="0.2">
      <c r="A8" s="5" t="s">
        <v>37</v>
      </c>
      <c r="B8" s="5" t="s">
        <v>34</v>
      </c>
      <c r="C8" s="5" t="s">
        <v>37</v>
      </c>
      <c r="D8" s="5" t="s">
        <v>49</v>
      </c>
      <c r="E8" s="5" t="s">
        <v>36</v>
      </c>
      <c r="F8" s="5" t="s">
        <v>49</v>
      </c>
      <c r="G8" s="5" t="s">
        <v>37</v>
      </c>
      <c r="H8" s="2" t="s">
        <v>50</v>
      </c>
      <c r="I8" s="5" t="s">
        <v>55</v>
      </c>
      <c r="J8" s="5">
        <v>2</v>
      </c>
      <c r="K8" s="5" t="s">
        <v>56</v>
      </c>
      <c r="L8" s="5">
        <v>1</v>
      </c>
      <c r="M8" s="5">
        <v>0</v>
      </c>
      <c r="N8" s="5">
        <v>1</v>
      </c>
      <c r="O8" s="5">
        <v>0</v>
      </c>
      <c r="P8" s="5">
        <f t="shared" si="0"/>
        <v>2</v>
      </c>
      <c r="Q8" s="5" t="s">
        <v>41</v>
      </c>
      <c r="R8" s="5" t="s">
        <v>42</v>
      </c>
      <c r="S8" s="5" t="s">
        <v>43</v>
      </c>
      <c r="T8" s="5" t="s">
        <v>44</v>
      </c>
      <c r="U8" s="5" t="s">
        <v>45</v>
      </c>
      <c r="V8" s="5" t="s">
        <v>46</v>
      </c>
    </row>
    <row r="9" spans="1:22" s="1" customFormat="1" ht="38.25" x14ac:dyDescent="0.2">
      <c r="A9" s="5" t="s">
        <v>37</v>
      </c>
      <c r="B9" s="5" t="s">
        <v>34</v>
      </c>
      <c r="C9" s="5" t="s">
        <v>37</v>
      </c>
      <c r="D9" s="5" t="s">
        <v>49</v>
      </c>
      <c r="E9" s="5" t="s">
        <v>36</v>
      </c>
      <c r="F9" s="5" t="s">
        <v>49</v>
      </c>
      <c r="G9" s="5" t="s">
        <v>37</v>
      </c>
      <c r="H9" s="6" t="s">
        <v>57</v>
      </c>
      <c r="I9" s="5" t="s">
        <v>58</v>
      </c>
      <c r="J9" s="5">
        <v>11</v>
      </c>
      <c r="K9" s="5" t="s">
        <v>59</v>
      </c>
      <c r="L9" s="5">
        <v>2</v>
      </c>
      <c r="M9" s="5">
        <v>3</v>
      </c>
      <c r="N9" s="5">
        <v>3</v>
      </c>
      <c r="O9" s="5">
        <v>3</v>
      </c>
      <c r="P9" s="5">
        <f t="shared" si="0"/>
        <v>11</v>
      </c>
      <c r="Q9" s="5" t="s">
        <v>41</v>
      </c>
      <c r="R9" s="5" t="s">
        <v>60</v>
      </c>
      <c r="S9" s="5" t="s">
        <v>43</v>
      </c>
      <c r="T9" s="5" t="s">
        <v>44</v>
      </c>
      <c r="U9" s="5" t="s">
        <v>45</v>
      </c>
      <c r="V9" s="5" t="s">
        <v>46</v>
      </c>
    </row>
    <row r="10" spans="1:22" s="1" customFormat="1" ht="38.25" x14ac:dyDescent="0.2">
      <c r="A10" s="5" t="s">
        <v>37</v>
      </c>
      <c r="B10" s="5" t="s">
        <v>34</v>
      </c>
      <c r="C10" s="5" t="s">
        <v>37</v>
      </c>
      <c r="D10" s="5" t="s">
        <v>49</v>
      </c>
      <c r="E10" s="5" t="s">
        <v>36</v>
      </c>
      <c r="F10" s="5" t="s">
        <v>49</v>
      </c>
      <c r="G10" s="5" t="s">
        <v>37</v>
      </c>
      <c r="H10" s="6" t="s">
        <v>57</v>
      </c>
      <c r="I10" s="5" t="s">
        <v>61</v>
      </c>
      <c r="J10" s="5">
        <v>40</v>
      </c>
      <c r="K10" s="5" t="s">
        <v>62</v>
      </c>
      <c r="L10" s="5">
        <v>10</v>
      </c>
      <c r="M10" s="5">
        <v>10</v>
      </c>
      <c r="N10" s="5">
        <v>10</v>
      </c>
      <c r="O10" s="5">
        <v>10</v>
      </c>
      <c r="P10" s="5">
        <f t="shared" si="0"/>
        <v>40</v>
      </c>
      <c r="Q10" s="5" t="s">
        <v>41</v>
      </c>
      <c r="R10" s="5" t="s">
        <v>60</v>
      </c>
      <c r="S10" s="5" t="s">
        <v>43</v>
      </c>
      <c r="T10" s="5" t="s">
        <v>44</v>
      </c>
      <c r="U10" s="5" t="s">
        <v>45</v>
      </c>
      <c r="V10" s="5" t="s">
        <v>46</v>
      </c>
    </row>
    <row r="11" spans="1:22" s="1" customFormat="1" ht="38.25" x14ac:dyDescent="0.2">
      <c r="A11" s="5" t="s">
        <v>37</v>
      </c>
      <c r="B11" s="5" t="s">
        <v>34</v>
      </c>
      <c r="C11" s="5" t="s">
        <v>37</v>
      </c>
      <c r="D11" s="5" t="s">
        <v>49</v>
      </c>
      <c r="E11" s="5" t="s">
        <v>36</v>
      </c>
      <c r="F11" s="5" t="s">
        <v>49</v>
      </c>
      <c r="G11" s="5" t="s">
        <v>37</v>
      </c>
      <c r="H11" s="6" t="s">
        <v>57</v>
      </c>
      <c r="I11" s="5" t="s">
        <v>63</v>
      </c>
      <c r="J11" s="5">
        <v>12</v>
      </c>
      <c r="K11" s="5" t="s">
        <v>28</v>
      </c>
      <c r="L11" s="5">
        <v>3</v>
      </c>
      <c r="M11" s="5">
        <v>3</v>
      </c>
      <c r="N11" s="5">
        <v>3</v>
      </c>
      <c r="O11" s="5">
        <v>3</v>
      </c>
      <c r="P11" s="5">
        <f t="shared" si="0"/>
        <v>12</v>
      </c>
      <c r="Q11" s="5" t="s">
        <v>41</v>
      </c>
      <c r="R11" s="5" t="s">
        <v>64</v>
      </c>
      <c r="S11" s="5" t="s">
        <v>43</v>
      </c>
      <c r="T11" s="5" t="s">
        <v>44</v>
      </c>
      <c r="U11" s="5" t="s">
        <v>45</v>
      </c>
      <c r="V11" s="5" t="s">
        <v>46</v>
      </c>
    </row>
    <row r="12" spans="1:22" s="1" customFormat="1" ht="38.25" x14ac:dyDescent="0.2">
      <c r="A12" s="5" t="s">
        <v>37</v>
      </c>
      <c r="B12" s="5" t="s">
        <v>34</v>
      </c>
      <c r="C12" s="5" t="s">
        <v>37</v>
      </c>
      <c r="D12" s="5" t="s">
        <v>49</v>
      </c>
      <c r="E12" s="5" t="s">
        <v>36</v>
      </c>
      <c r="F12" s="5" t="s">
        <v>49</v>
      </c>
      <c r="G12" s="5" t="s">
        <v>37</v>
      </c>
      <c r="H12" s="6" t="s">
        <v>65</v>
      </c>
      <c r="I12" s="5" t="s">
        <v>66</v>
      </c>
      <c r="J12" s="5">
        <v>28</v>
      </c>
      <c r="K12" s="5" t="s">
        <v>67</v>
      </c>
      <c r="L12" s="5">
        <v>7</v>
      </c>
      <c r="M12" s="5">
        <v>7</v>
      </c>
      <c r="N12" s="5">
        <v>7</v>
      </c>
      <c r="O12" s="5">
        <v>7</v>
      </c>
      <c r="P12" s="5">
        <f t="shared" si="0"/>
        <v>28</v>
      </c>
      <c r="Q12" s="5" t="s">
        <v>41</v>
      </c>
      <c r="R12" s="5" t="s">
        <v>60</v>
      </c>
      <c r="S12" s="5" t="s">
        <v>43</v>
      </c>
      <c r="T12" s="5" t="s">
        <v>44</v>
      </c>
      <c r="U12" s="5" t="s">
        <v>45</v>
      </c>
      <c r="V12" s="5" t="s">
        <v>46</v>
      </c>
    </row>
    <row r="13" spans="1:22" s="1" customFormat="1" ht="38.25" x14ac:dyDescent="0.2">
      <c r="A13" s="5" t="s">
        <v>37</v>
      </c>
      <c r="B13" s="5" t="s">
        <v>34</v>
      </c>
      <c r="C13" s="5" t="s">
        <v>37</v>
      </c>
      <c r="D13" s="5" t="s">
        <v>49</v>
      </c>
      <c r="E13" s="5" t="s">
        <v>36</v>
      </c>
      <c r="F13" s="5" t="s">
        <v>49</v>
      </c>
      <c r="G13" s="5" t="s">
        <v>37</v>
      </c>
      <c r="H13" s="4" t="s">
        <v>68</v>
      </c>
      <c r="I13" s="5" t="s">
        <v>69</v>
      </c>
      <c r="J13" s="5">
        <v>2</v>
      </c>
      <c r="K13" s="5" t="s">
        <v>70</v>
      </c>
      <c r="L13" s="5">
        <v>0</v>
      </c>
      <c r="M13" s="5">
        <v>1</v>
      </c>
      <c r="N13" s="5">
        <v>1</v>
      </c>
      <c r="O13" s="5">
        <v>0</v>
      </c>
      <c r="P13" s="5">
        <f t="shared" si="0"/>
        <v>2</v>
      </c>
      <c r="Q13" s="5" t="s">
        <v>41</v>
      </c>
      <c r="R13" s="5" t="s">
        <v>64</v>
      </c>
      <c r="S13" s="5" t="s">
        <v>43</v>
      </c>
      <c r="T13" s="5" t="s">
        <v>44</v>
      </c>
      <c r="U13" s="5" t="s">
        <v>45</v>
      </c>
      <c r="V13" s="5" t="s">
        <v>46</v>
      </c>
    </row>
    <row r="14" spans="1:22" s="1" customFormat="1" ht="51" x14ac:dyDescent="0.2">
      <c r="A14" s="5" t="s">
        <v>37</v>
      </c>
      <c r="B14" s="5" t="s">
        <v>34</v>
      </c>
      <c r="C14" s="5" t="s">
        <v>37</v>
      </c>
      <c r="D14" s="5" t="s">
        <v>49</v>
      </c>
      <c r="E14" s="5" t="s">
        <v>36</v>
      </c>
      <c r="F14" s="5" t="s">
        <v>49</v>
      </c>
      <c r="G14" s="5" t="s">
        <v>37</v>
      </c>
      <c r="H14" s="4" t="s">
        <v>68</v>
      </c>
      <c r="I14" s="5" t="s">
        <v>71</v>
      </c>
      <c r="J14" s="5">
        <v>2</v>
      </c>
      <c r="K14" s="5" t="s">
        <v>72</v>
      </c>
      <c r="L14" s="5">
        <v>0</v>
      </c>
      <c r="M14" s="4">
        <v>1</v>
      </c>
      <c r="N14" s="4">
        <v>1</v>
      </c>
      <c r="O14" s="4">
        <v>0</v>
      </c>
      <c r="P14" s="5">
        <f t="shared" si="0"/>
        <v>2</v>
      </c>
      <c r="Q14" s="5" t="s">
        <v>41</v>
      </c>
      <c r="R14" s="5" t="s">
        <v>64</v>
      </c>
      <c r="S14" s="5" t="s">
        <v>43</v>
      </c>
      <c r="T14" s="5" t="s">
        <v>44</v>
      </c>
      <c r="U14" s="5" t="s">
        <v>45</v>
      </c>
      <c r="V14" s="5" t="s">
        <v>46</v>
      </c>
    </row>
    <row r="15" spans="1:22" s="1" customFormat="1" ht="38.25" x14ac:dyDescent="0.2">
      <c r="A15" s="5" t="s">
        <v>37</v>
      </c>
      <c r="B15" s="5" t="s">
        <v>34</v>
      </c>
      <c r="C15" s="5" t="s">
        <v>37</v>
      </c>
      <c r="D15" s="5" t="s">
        <v>49</v>
      </c>
      <c r="E15" s="5" t="s">
        <v>36</v>
      </c>
      <c r="F15" s="5" t="s">
        <v>49</v>
      </c>
      <c r="G15" s="5" t="s">
        <v>37</v>
      </c>
      <c r="H15" s="4" t="s">
        <v>68</v>
      </c>
      <c r="I15" s="5" t="s">
        <v>73</v>
      </c>
      <c r="J15" s="5">
        <v>5</v>
      </c>
      <c r="K15" s="5" t="s">
        <v>28</v>
      </c>
      <c r="L15" s="5">
        <v>1</v>
      </c>
      <c r="M15" s="5">
        <v>1</v>
      </c>
      <c r="N15" s="5">
        <v>1</v>
      </c>
      <c r="O15" s="5">
        <v>2</v>
      </c>
      <c r="P15" s="5">
        <f t="shared" si="0"/>
        <v>5</v>
      </c>
      <c r="Q15" s="5" t="s">
        <v>41</v>
      </c>
      <c r="R15" s="5" t="s">
        <v>74</v>
      </c>
      <c r="S15" s="5" t="s">
        <v>43</v>
      </c>
      <c r="T15" s="5" t="s">
        <v>44</v>
      </c>
      <c r="U15" s="5" t="s">
        <v>45</v>
      </c>
      <c r="V15" s="5" t="s">
        <v>46</v>
      </c>
    </row>
    <row r="16" spans="1:22" s="1" customFormat="1" ht="38.25" x14ac:dyDescent="0.2">
      <c r="A16" s="5" t="s">
        <v>37</v>
      </c>
      <c r="B16" s="5" t="s">
        <v>34</v>
      </c>
      <c r="C16" s="5" t="s">
        <v>37</v>
      </c>
      <c r="D16" s="5" t="s">
        <v>49</v>
      </c>
      <c r="E16" s="5" t="s">
        <v>36</v>
      </c>
      <c r="F16" s="5" t="s">
        <v>49</v>
      </c>
      <c r="G16" s="5" t="s">
        <v>37</v>
      </c>
      <c r="H16" s="4" t="s">
        <v>68</v>
      </c>
      <c r="I16" s="4" t="s">
        <v>75</v>
      </c>
      <c r="J16" s="5">
        <v>11</v>
      </c>
      <c r="K16" s="5" t="s">
        <v>28</v>
      </c>
      <c r="L16" s="5">
        <v>2</v>
      </c>
      <c r="M16" s="5">
        <v>3</v>
      </c>
      <c r="N16" s="5">
        <v>3</v>
      </c>
      <c r="O16" s="5">
        <v>3</v>
      </c>
      <c r="P16" s="5">
        <f t="shared" si="0"/>
        <v>11</v>
      </c>
      <c r="Q16" s="5" t="s">
        <v>41</v>
      </c>
      <c r="R16" s="5" t="s">
        <v>74</v>
      </c>
      <c r="S16" s="5" t="s">
        <v>43</v>
      </c>
      <c r="T16" s="5" t="s">
        <v>44</v>
      </c>
      <c r="U16" s="5" t="s">
        <v>45</v>
      </c>
      <c r="V16" s="5" t="s">
        <v>46</v>
      </c>
    </row>
    <row r="17" spans="1:22" s="1" customFormat="1" ht="38.25" x14ac:dyDescent="0.2">
      <c r="A17" s="5" t="s">
        <v>37</v>
      </c>
      <c r="B17" s="5" t="s">
        <v>34</v>
      </c>
      <c r="C17" s="5" t="s">
        <v>37</v>
      </c>
      <c r="D17" s="5" t="s">
        <v>49</v>
      </c>
      <c r="E17" s="5" t="s">
        <v>36</v>
      </c>
      <c r="F17" s="5" t="s">
        <v>49</v>
      </c>
      <c r="G17" s="5" t="s">
        <v>37</v>
      </c>
      <c r="H17" s="6" t="s">
        <v>76</v>
      </c>
      <c r="I17" s="5" t="s">
        <v>77</v>
      </c>
      <c r="J17" s="5">
        <v>2</v>
      </c>
      <c r="K17" s="5" t="s">
        <v>28</v>
      </c>
      <c r="L17" s="5">
        <v>0</v>
      </c>
      <c r="M17" s="5">
        <v>1</v>
      </c>
      <c r="N17" s="5">
        <v>1</v>
      </c>
      <c r="O17" s="5">
        <v>0</v>
      </c>
      <c r="P17" s="5">
        <f t="shared" si="0"/>
        <v>2</v>
      </c>
      <c r="Q17" s="5" t="s">
        <v>41</v>
      </c>
      <c r="R17" s="5" t="s">
        <v>74</v>
      </c>
      <c r="S17" s="5" t="s">
        <v>43</v>
      </c>
      <c r="T17" s="5" t="s">
        <v>44</v>
      </c>
      <c r="U17" s="5" t="s">
        <v>45</v>
      </c>
      <c r="V17" s="5" t="s">
        <v>46</v>
      </c>
    </row>
    <row r="18" spans="1:22" s="1" customFormat="1" ht="51" x14ac:dyDescent="0.2">
      <c r="A18" s="5" t="s">
        <v>37</v>
      </c>
      <c r="B18" s="5" t="s">
        <v>34</v>
      </c>
      <c r="C18" s="5" t="s">
        <v>37</v>
      </c>
      <c r="D18" s="5" t="s">
        <v>49</v>
      </c>
      <c r="E18" s="5" t="s">
        <v>36</v>
      </c>
      <c r="F18" s="5" t="s">
        <v>49</v>
      </c>
      <c r="G18" s="5" t="s">
        <v>37</v>
      </c>
      <c r="H18" s="6" t="s">
        <v>76</v>
      </c>
      <c r="I18" s="5" t="s">
        <v>78</v>
      </c>
      <c r="J18" s="4">
        <v>11</v>
      </c>
      <c r="K18" s="5" t="s">
        <v>79</v>
      </c>
      <c r="L18" s="5">
        <v>2</v>
      </c>
      <c r="M18" s="5">
        <v>3</v>
      </c>
      <c r="N18" s="5">
        <v>3</v>
      </c>
      <c r="O18" s="5">
        <v>3</v>
      </c>
      <c r="P18" s="5">
        <f t="shared" si="0"/>
        <v>11</v>
      </c>
      <c r="Q18" s="5" t="s">
        <v>41</v>
      </c>
      <c r="R18" s="5" t="s">
        <v>74</v>
      </c>
      <c r="S18" s="5" t="s">
        <v>43</v>
      </c>
      <c r="T18" s="5" t="s">
        <v>44</v>
      </c>
      <c r="U18" s="5" t="s">
        <v>45</v>
      </c>
      <c r="V18" s="5" t="s">
        <v>46</v>
      </c>
    </row>
    <row r="19" spans="1:22" x14ac:dyDescent="0.25">
      <c r="L19">
        <f>SUM(L4:L18)</f>
        <v>271</v>
      </c>
      <c r="M19">
        <f>SUM(M4:M18)</f>
        <v>276</v>
      </c>
      <c r="N19">
        <f>SUM(N4:N18)</f>
        <v>278</v>
      </c>
      <c r="O19">
        <f>SUM(O4:O18)</f>
        <v>275</v>
      </c>
      <c r="P19">
        <f>SUM(P4:P18)</f>
        <v>1100</v>
      </c>
    </row>
    <row r="20" spans="1:22" ht="63.75" x14ac:dyDescent="0.25">
      <c r="A20" s="8" t="s">
        <v>80</v>
      </c>
      <c r="B20" s="8" t="s">
        <v>34</v>
      </c>
      <c r="C20" s="8" t="s">
        <v>81</v>
      </c>
      <c r="D20" s="8" t="s">
        <v>82</v>
      </c>
      <c r="E20" s="8" t="s">
        <v>83</v>
      </c>
      <c r="F20" s="8" t="s">
        <v>84</v>
      </c>
      <c r="G20" s="8" t="s">
        <v>85</v>
      </c>
      <c r="H20" s="8" t="s">
        <v>86</v>
      </c>
      <c r="I20" s="10" t="s">
        <v>87</v>
      </c>
      <c r="J20" s="9">
        <f>SUM(L20:O20)</f>
        <v>20</v>
      </c>
      <c r="K20" s="9" t="s">
        <v>32</v>
      </c>
      <c r="L20" s="9">
        <v>4</v>
      </c>
      <c r="M20" s="9">
        <v>5</v>
      </c>
      <c r="N20" s="9">
        <v>5</v>
      </c>
      <c r="O20" s="9">
        <v>6</v>
      </c>
      <c r="P20" s="9">
        <f>J20</f>
        <v>20</v>
      </c>
      <c r="Q20" s="9" t="s">
        <v>88</v>
      </c>
      <c r="R20" s="9" t="s">
        <v>89</v>
      </c>
      <c r="S20" s="9" t="s">
        <v>90</v>
      </c>
      <c r="T20" s="9" t="s">
        <v>91</v>
      </c>
      <c r="U20" s="9" t="s">
        <v>45</v>
      </c>
      <c r="V20" s="9" t="s">
        <v>92</v>
      </c>
    </row>
    <row r="21" spans="1:22" ht="63.75" x14ac:dyDescent="0.25">
      <c r="A21" s="8" t="s">
        <v>80</v>
      </c>
      <c r="B21" s="8" t="s">
        <v>34</v>
      </c>
      <c r="C21" s="8" t="s">
        <v>81</v>
      </c>
      <c r="D21" s="8" t="s">
        <v>82</v>
      </c>
      <c r="E21" s="8" t="s">
        <v>83</v>
      </c>
      <c r="F21" s="8" t="s">
        <v>84</v>
      </c>
      <c r="G21" s="8" t="s">
        <v>85</v>
      </c>
      <c r="H21" s="8" t="s">
        <v>86</v>
      </c>
      <c r="I21" s="10" t="s">
        <v>93</v>
      </c>
      <c r="J21" s="9">
        <f t="shared" ref="J21:J42" si="1">SUM(L21:O21)</f>
        <v>6</v>
      </c>
      <c r="K21" s="9" t="s">
        <v>32</v>
      </c>
      <c r="L21" s="9">
        <v>2</v>
      </c>
      <c r="M21" s="9">
        <v>3</v>
      </c>
      <c r="N21" s="9">
        <v>1</v>
      </c>
      <c r="O21" s="9">
        <v>0</v>
      </c>
      <c r="P21" s="9">
        <f t="shared" ref="P21:P52" si="2">J21</f>
        <v>6</v>
      </c>
      <c r="Q21" s="9" t="s">
        <v>88</v>
      </c>
      <c r="R21" s="9" t="s">
        <v>89</v>
      </c>
      <c r="S21" s="9" t="s">
        <v>90</v>
      </c>
      <c r="T21" s="9" t="s">
        <v>91</v>
      </c>
      <c r="U21" s="9" t="s">
        <v>45</v>
      </c>
      <c r="V21" s="9" t="s">
        <v>92</v>
      </c>
    </row>
    <row r="22" spans="1:22" ht="63.75" x14ac:dyDescent="0.25">
      <c r="A22" s="8" t="s">
        <v>80</v>
      </c>
      <c r="B22" s="8" t="s">
        <v>34</v>
      </c>
      <c r="C22" s="8" t="s">
        <v>81</v>
      </c>
      <c r="D22" s="8" t="s">
        <v>82</v>
      </c>
      <c r="E22" s="8" t="s">
        <v>83</v>
      </c>
      <c r="F22" s="8" t="s">
        <v>84</v>
      </c>
      <c r="G22" s="8" t="s">
        <v>85</v>
      </c>
      <c r="H22" s="8" t="s">
        <v>86</v>
      </c>
      <c r="I22" s="11" t="s">
        <v>94</v>
      </c>
      <c r="J22" s="2">
        <f t="shared" si="1"/>
        <v>1</v>
      </c>
      <c r="K22" s="2" t="s">
        <v>31</v>
      </c>
      <c r="L22" s="2">
        <v>0</v>
      </c>
      <c r="M22" s="2">
        <v>0</v>
      </c>
      <c r="N22" s="2">
        <v>0</v>
      </c>
      <c r="O22" s="2">
        <v>1</v>
      </c>
      <c r="P22" s="2">
        <f t="shared" si="2"/>
        <v>1</v>
      </c>
      <c r="Q22" s="9" t="s">
        <v>95</v>
      </c>
      <c r="R22" s="9" t="s">
        <v>96</v>
      </c>
      <c r="S22" s="9" t="s">
        <v>90</v>
      </c>
      <c r="T22" s="9" t="s">
        <v>91</v>
      </c>
      <c r="U22" s="9" t="s">
        <v>45</v>
      </c>
      <c r="V22" s="9" t="s">
        <v>92</v>
      </c>
    </row>
    <row r="23" spans="1:22" ht="51" x14ac:dyDescent="0.25">
      <c r="A23" s="8" t="s">
        <v>80</v>
      </c>
      <c r="B23" s="8" t="s">
        <v>34</v>
      </c>
      <c r="C23" s="8" t="s">
        <v>81</v>
      </c>
      <c r="D23" s="8" t="s">
        <v>82</v>
      </c>
      <c r="E23" s="8" t="s">
        <v>83</v>
      </c>
      <c r="F23" s="8" t="s">
        <v>84</v>
      </c>
      <c r="G23" s="8" t="s">
        <v>97</v>
      </c>
      <c r="H23" s="8" t="s">
        <v>98</v>
      </c>
      <c r="I23" s="10" t="s">
        <v>99</v>
      </c>
      <c r="J23" s="9">
        <f t="shared" si="1"/>
        <v>25</v>
      </c>
      <c r="K23" s="9" t="s">
        <v>32</v>
      </c>
      <c r="L23" s="9">
        <v>4</v>
      </c>
      <c r="M23" s="9">
        <v>6</v>
      </c>
      <c r="N23" s="9">
        <v>6</v>
      </c>
      <c r="O23" s="9">
        <v>9</v>
      </c>
      <c r="P23" s="9">
        <f t="shared" si="2"/>
        <v>25</v>
      </c>
      <c r="Q23" s="9" t="s">
        <v>88</v>
      </c>
      <c r="R23" s="9" t="s">
        <v>89</v>
      </c>
      <c r="S23" s="9" t="s">
        <v>90</v>
      </c>
      <c r="T23" s="9" t="s">
        <v>91</v>
      </c>
      <c r="U23" s="9" t="s">
        <v>45</v>
      </c>
      <c r="V23" s="9" t="s">
        <v>92</v>
      </c>
    </row>
    <row r="24" spans="1:22" ht="51" x14ac:dyDescent="0.25">
      <c r="A24" s="8" t="s">
        <v>80</v>
      </c>
      <c r="B24" s="8" t="s">
        <v>34</v>
      </c>
      <c r="C24" s="8" t="s">
        <v>81</v>
      </c>
      <c r="D24" s="8" t="s">
        <v>82</v>
      </c>
      <c r="E24" s="8" t="s">
        <v>83</v>
      </c>
      <c r="F24" s="8" t="s">
        <v>84</v>
      </c>
      <c r="G24" s="8" t="s">
        <v>97</v>
      </c>
      <c r="H24" s="8" t="s">
        <v>100</v>
      </c>
      <c r="I24" s="10" t="s">
        <v>101</v>
      </c>
      <c r="J24" s="9" t="s">
        <v>102</v>
      </c>
      <c r="K24" s="9" t="s">
        <v>103</v>
      </c>
      <c r="L24" s="9" t="s">
        <v>102</v>
      </c>
      <c r="M24" s="9" t="s">
        <v>102</v>
      </c>
      <c r="N24" s="9" t="s">
        <v>102</v>
      </c>
      <c r="O24" s="9" t="s">
        <v>102</v>
      </c>
      <c r="P24" s="9" t="str">
        <f t="shared" si="2"/>
        <v>Según ocurrencia de evento</v>
      </c>
      <c r="Q24" s="9" t="s">
        <v>104</v>
      </c>
      <c r="R24" s="9" t="s">
        <v>105</v>
      </c>
      <c r="S24" s="9" t="s">
        <v>106</v>
      </c>
      <c r="T24" s="9" t="s">
        <v>91</v>
      </c>
      <c r="U24" s="9" t="s">
        <v>45</v>
      </c>
      <c r="V24" s="9" t="s">
        <v>92</v>
      </c>
    </row>
    <row r="25" spans="1:22" ht="51" x14ac:dyDescent="0.25">
      <c r="A25" s="8" t="s">
        <v>80</v>
      </c>
      <c r="B25" s="8" t="s">
        <v>34</v>
      </c>
      <c r="C25" s="8" t="s">
        <v>81</v>
      </c>
      <c r="D25" s="8" t="s">
        <v>82</v>
      </c>
      <c r="E25" s="8" t="s">
        <v>83</v>
      </c>
      <c r="F25" s="8" t="s">
        <v>84</v>
      </c>
      <c r="G25" s="8" t="s">
        <v>97</v>
      </c>
      <c r="H25" s="8" t="s">
        <v>107</v>
      </c>
      <c r="I25" s="12" t="s">
        <v>108</v>
      </c>
      <c r="J25" s="9">
        <f t="shared" si="1"/>
        <v>25</v>
      </c>
      <c r="K25" s="8" t="s">
        <v>32</v>
      </c>
      <c r="L25" s="8">
        <v>5</v>
      </c>
      <c r="M25" s="8">
        <v>5</v>
      </c>
      <c r="N25" s="8">
        <v>5</v>
      </c>
      <c r="O25" s="8">
        <v>10</v>
      </c>
      <c r="P25" s="9">
        <f t="shared" si="2"/>
        <v>25</v>
      </c>
      <c r="Q25" s="8" t="s">
        <v>95</v>
      </c>
      <c r="R25" s="8" t="s">
        <v>96</v>
      </c>
      <c r="S25" s="8" t="s">
        <v>106</v>
      </c>
      <c r="T25" s="8" t="s">
        <v>91</v>
      </c>
      <c r="U25" s="8" t="s">
        <v>45</v>
      </c>
      <c r="V25" s="8" t="s">
        <v>92</v>
      </c>
    </row>
    <row r="26" spans="1:22" ht="51" x14ac:dyDescent="0.25">
      <c r="A26" s="8" t="s">
        <v>80</v>
      </c>
      <c r="B26" s="8" t="s">
        <v>34</v>
      </c>
      <c r="C26" s="8" t="s">
        <v>81</v>
      </c>
      <c r="D26" s="8" t="s">
        <v>82</v>
      </c>
      <c r="E26" s="8"/>
      <c r="F26" s="8" t="s">
        <v>84</v>
      </c>
      <c r="G26" s="8" t="s">
        <v>97</v>
      </c>
      <c r="H26" s="8" t="s">
        <v>107</v>
      </c>
      <c r="I26" s="12" t="s">
        <v>109</v>
      </c>
      <c r="J26" s="9">
        <f t="shared" si="1"/>
        <v>1</v>
      </c>
      <c r="K26" s="8" t="s">
        <v>110</v>
      </c>
      <c r="L26" s="8">
        <v>1</v>
      </c>
      <c r="M26" s="8">
        <v>0</v>
      </c>
      <c r="N26" s="8">
        <v>0</v>
      </c>
      <c r="O26" s="8">
        <v>0</v>
      </c>
      <c r="P26" s="9">
        <f t="shared" si="2"/>
        <v>1</v>
      </c>
      <c r="Q26" s="8" t="s">
        <v>95</v>
      </c>
      <c r="R26" s="8" t="s">
        <v>111</v>
      </c>
      <c r="S26" s="8" t="s">
        <v>90</v>
      </c>
      <c r="T26" s="8" t="s">
        <v>91</v>
      </c>
      <c r="U26" s="8" t="s">
        <v>45</v>
      </c>
      <c r="V26" s="8" t="s">
        <v>92</v>
      </c>
    </row>
    <row r="27" spans="1:22" ht="51" x14ac:dyDescent="0.25">
      <c r="A27" s="8" t="s">
        <v>80</v>
      </c>
      <c r="B27" s="8" t="s">
        <v>34</v>
      </c>
      <c r="C27" s="8" t="s">
        <v>81</v>
      </c>
      <c r="D27" s="8" t="s">
        <v>82</v>
      </c>
      <c r="E27" s="8" t="s">
        <v>83</v>
      </c>
      <c r="F27" s="8" t="s">
        <v>84</v>
      </c>
      <c r="G27" s="8" t="s">
        <v>97</v>
      </c>
      <c r="H27" s="8" t="s">
        <v>107</v>
      </c>
      <c r="I27" s="12" t="s">
        <v>112</v>
      </c>
      <c r="J27" s="9">
        <f t="shared" si="1"/>
        <v>4</v>
      </c>
      <c r="K27" s="8" t="s">
        <v>59</v>
      </c>
      <c r="L27" s="8">
        <v>1</v>
      </c>
      <c r="M27" s="8">
        <v>1</v>
      </c>
      <c r="N27" s="8">
        <v>1</v>
      </c>
      <c r="O27" s="8">
        <v>1</v>
      </c>
      <c r="P27" s="9">
        <f t="shared" si="2"/>
        <v>4</v>
      </c>
      <c r="Q27" s="8" t="s">
        <v>88</v>
      </c>
      <c r="R27" s="8" t="s">
        <v>113</v>
      </c>
      <c r="S27" s="8" t="s">
        <v>106</v>
      </c>
      <c r="T27" s="8" t="s">
        <v>91</v>
      </c>
      <c r="U27" s="8" t="s">
        <v>45</v>
      </c>
      <c r="V27" s="8" t="s">
        <v>92</v>
      </c>
    </row>
    <row r="28" spans="1:22" ht="51" x14ac:dyDescent="0.25">
      <c r="A28" s="8" t="s">
        <v>80</v>
      </c>
      <c r="B28" s="8" t="s">
        <v>34</v>
      </c>
      <c r="C28" s="8" t="s">
        <v>81</v>
      </c>
      <c r="D28" s="8" t="s">
        <v>82</v>
      </c>
      <c r="E28" s="8" t="s">
        <v>83</v>
      </c>
      <c r="F28" s="8" t="s">
        <v>84</v>
      </c>
      <c r="G28" s="8" t="s">
        <v>97</v>
      </c>
      <c r="H28" s="8" t="s">
        <v>107</v>
      </c>
      <c r="I28" s="12" t="s">
        <v>114</v>
      </c>
      <c r="J28" s="8" t="s">
        <v>102</v>
      </c>
      <c r="K28" s="8" t="s">
        <v>115</v>
      </c>
      <c r="L28" s="8" t="s">
        <v>102</v>
      </c>
      <c r="M28" s="8" t="s">
        <v>102</v>
      </c>
      <c r="N28" s="8" t="s">
        <v>102</v>
      </c>
      <c r="O28" s="8" t="s">
        <v>102</v>
      </c>
      <c r="P28" s="9" t="str">
        <f t="shared" si="2"/>
        <v>Según ocurrencia de evento</v>
      </c>
      <c r="Q28" s="8" t="s">
        <v>104</v>
      </c>
      <c r="R28" s="8" t="s">
        <v>105</v>
      </c>
      <c r="S28" s="8" t="s">
        <v>106</v>
      </c>
      <c r="T28" s="8" t="s">
        <v>91</v>
      </c>
      <c r="U28" s="8" t="s">
        <v>45</v>
      </c>
      <c r="V28" s="8" t="s">
        <v>92</v>
      </c>
    </row>
    <row r="29" spans="1:22" ht="51" x14ac:dyDescent="0.25">
      <c r="A29" s="8" t="s">
        <v>80</v>
      </c>
      <c r="B29" s="8" t="s">
        <v>34</v>
      </c>
      <c r="C29" s="8" t="s">
        <v>81</v>
      </c>
      <c r="D29" s="8" t="s">
        <v>82</v>
      </c>
      <c r="E29" s="8" t="s">
        <v>83</v>
      </c>
      <c r="F29" s="8" t="s">
        <v>84</v>
      </c>
      <c r="G29" s="8" t="s">
        <v>97</v>
      </c>
      <c r="H29" s="8" t="s">
        <v>116</v>
      </c>
      <c r="I29" s="10" t="s">
        <v>117</v>
      </c>
      <c r="J29" s="2">
        <f t="shared" si="1"/>
        <v>600</v>
      </c>
      <c r="K29" s="4" t="s">
        <v>118</v>
      </c>
      <c r="L29" s="4">
        <v>100</v>
      </c>
      <c r="M29" s="4">
        <v>150</v>
      </c>
      <c r="N29" s="4">
        <v>200</v>
      </c>
      <c r="O29" s="4">
        <v>150</v>
      </c>
      <c r="P29" s="9">
        <f t="shared" si="2"/>
        <v>600</v>
      </c>
      <c r="Q29" s="8" t="s">
        <v>104</v>
      </c>
      <c r="R29" s="8" t="s">
        <v>105</v>
      </c>
      <c r="S29" s="8" t="s">
        <v>90</v>
      </c>
      <c r="T29" s="8" t="s">
        <v>91</v>
      </c>
      <c r="U29" s="8" t="s">
        <v>45</v>
      </c>
      <c r="V29" s="8" t="s">
        <v>92</v>
      </c>
    </row>
    <row r="30" spans="1:22" ht="51" x14ac:dyDescent="0.25">
      <c r="A30" s="8" t="s">
        <v>80</v>
      </c>
      <c r="B30" s="8" t="s">
        <v>119</v>
      </c>
      <c r="C30" s="8" t="s">
        <v>81</v>
      </c>
      <c r="D30" s="8" t="s">
        <v>82</v>
      </c>
      <c r="E30" s="8" t="s">
        <v>120</v>
      </c>
      <c r="F30" s="8" t="s">
        <v>84</v>
      </c>
      <c r="G30" s="8" t="s">
        <v>97</v>
      </c>
      <c r="H30" s="8" t="s">
        <v>116</v>
      </c>
      <c r="I30" s="10" t="s">
        <v>121</v>
      </c>
      <c r="J30" s="9">
        <f t="shared" si="1"/>
        <v>2</v>
      </c>
      <c r="K30" s="8" t="s">
        <v>122</v>
      </c>
      <c r="L30" s="8">
        <v>0</v>
      </c>
      <c r="M30" s="8">
        <v>0</v>
      </c>
      <c r="N30" s="8">
        <v>1</v>
      </c>
      <c r="O30" s="8">
        <v>1</v>
      </c>
      <c r="P30" s="9">
        <f t="shared" si="2"/>
        <v>2</v>
      </c>
      <c r="Q30" s="8" t="s">
        <v>95</v>
      </c>
      <c r="R30" s="8" t="s">
        <v>96</v>
      </c>
      <c r="S30" s="8" t="s">
        <v>90</v>
      </c>
      <c r="T30" s="8" t="s">
        <v>91</v>
      </c>
      <c r="U30" s="8" t="s">
        <v>45</v>
      </c>
      <c r="V30" s="8" t="s">
        <v>92</v>
      </c>
    </row>
    <row r="31" spans="1:22" ht="51" x14ac:dyDescent="0.25">
      <c r="A31" s="8" t="s">
        <v>80</v>
      </c>
      <c r="B31" s="8" t="s">
        <v>123</v>
      </c>
      <c r="C31" s="8" t="s">
        <v>81</v>
      </c>
      <c r="D31" s="8" t="s">
        <v>82</v>
      </c>
      <c r="E31" s="8" t="s">
        <v>124</v>
      </c>
      <c r="F31" s="8" t="s">
        <v>84</v>
      </c>
      <c r="G31" s="8" t="s">
        <v>97</v>
      </c>
      <c r="H31" s="8" t="s">
        <v>116</v>
      </c>
      <c r="I31" s="10" t="s">
        <v>125</v>
      </c>
      <c r="J31" s="9">
        <f t="shared" si="1"/>
        <v>900</v>
      </c>
      <c r="K31" s="8" t="s">
        <v>126</v>
      </c>
      <c r="L31" s="8">
        <v>90</v>
      </c>
      <c r="M31" s="8">
        <v>270</v>
      </c>
      <c r="N31" s="8">
        <v>270</v>
      </c>
      <c r="O31" s="8">
        <v>270</v>
      </c>
      <c r="P31" s="9">
        <f t="shared" si="2"/>
        <v>900</v>
      </c>
      <c r="Q31" s="8" t="s">
        <v>95</v>
      </c>
      <c r="R31" s="8" t="s">
        <v>96</v>
      </c>
      <c r="S31" s="8" t="s">
        <v>90</v>
      </c>
      <c r="T31" s="8" t="s">
        <v>91</v>
      </c>
      <c r="U31" s="8" t="s">
        <v>45</v>
      </c>
      <c r="V31" s="8" t="s">
        <v>92</v>
      </c>
    </row>
    <row r="32" spans="1:22" ht="51" x14ac:dyDescent="0.25">
      <c r="A32" s="8" t="s">
        <v>80</v>
      </c>
      <c r="B32" s="8" t="s">
        <v>127</v>
      </c>
      <c r="C32" s="8" t="s">
        <v>81</v>
      </c>
      <c r="D32" s="8" t="s">
        <v>82</v>
      </c>
      <c r="E32" s="8" t="s">
        <v>128</v>
      </c>
      <c r="F32" s="8" t="s">
        <v>84</v>
      </c>
      <c r="G32" s="8" t="s">
        <v>97</v>
      </c>
      <c r="H32" s="8" t="s">
        <v>116</v>
      </c>
      <c r="I32" s="10" t="s">
        <v>129</v>
      </c>
      <c r="J32" s="9">
        <f t="shared" si="1"/>
        <v>300</v>
      </c>
      <c r="K32" s="8" t="s">
        <v>130</v>
      </c>
      <c r="L32" s="8">
        <v>30</v>
      </c>
      <c r="M32" s="8">
        <v>90</v>
      </c>
      <c r="N32" s="8">
        <v>90</v>
      </c>
      <c r="O32" s="8">
        <v>90</v>
      </c>
      <c r="P32" s="9">
        <f t="shared" si="2"/>
        <v>300</v>
      </c>
      <c r="Q32" s="8" t="s">
        <v>104</v>
      </c>
      <c r="R32" s="8" t="s">
        <v>105</v>
      </c>
      <c r="S32" s="8" t="s">
        <v>90</v>
      </c>
      <c r="T32" s="8" t="s">
        <v>91</v>
      </c>
      <c r="U32" s="8" t="s">
        <v>45</v>
      </c>
      <c r="V32" s="8" t="s">
        <v>92</v>
      </c>
    </row>
    <row r="33" spans="1:22" ht="51" x14ac:dyDescent="0.25">
      <c r="A33" s="8" t="s">
        <v>80</v>
      </c>
      <c r="B33" s="8" t="s">
        <v>34</v>
      </c>
      <c r="C33" s="8" t="s">
        <v>81</v>
      </c>
      <c r="D33" s="8" t="s">
        <v>82</v>
      </c>
      <c r="E33" s="8" t="s">
        <v>83</v>
      </c>
      <c r="F33" s="8" t="s">
        <v>84</v>
      </c>
      <c r="G33" s="8" t="s">
        <v>97</v>
      </c>
      <c r="H33" s="8" t="s">
        <v>131</v>
      </c>
      <c r="I33" s="12" t="s">
        <v>132</v>
      </c>
      <c r="J33" s="9">
        <f t="shared" si="1"/>
        <v>14</v>
      </c>
      <c r="K33" s="8" t="s">
        <v>30</v>
      </c>
      <c r="L33" s="8">
        <v>4</v>
      </c>
      <c r="M33" s="8">
        <v>2</v>
      </c>
      <c r="N33" s="8">
        <v>5</v>
      </c>
      <c r="O33" s="8">
        <v>3</v>
      </c>
      <c r="P33" s="9">
        <f t="shared" si="2"/>
        <v>14</v>
      </c>
      <c r="Q33" s="10" t="s">
        <v>88</v>
      </c>
      <c r="R33" s="8" t="s">
        <v>133</v>
      </c>
      <c r="S33" s="8" t="s">
        <v>106</v>
      </c>
      <c r="T33" s="8" t="s">
        <v>91</v>
      </c>
      <c r="U33" s="8" t="s">
        <v>45</v>
      </c>
      <c r="V33" s="8" t="s">
        <v>92</v>
      </c>
    </row>
    <row r="34" spans="1:22" ht="63.75" x14ac:dyDescent="0.25">
      <c r="A34" s="8" t="s">
        <v>80</v>
      </c>
      <c r="B34" s="8" t="s">
        <v>34</v>
      </c>
      <c r="C34" s="8" t="s">
        <v>81</v>
      </c>
      <c r="D34" s="8" t="s">
        <v>82</v>
      </c>
      <c r="E34" s="8" t="s">
        <v>83</v>
      </c>
      <c r="F34" s="8" t="s">
        <v>84</v>
      </c>
      <c r="G34" s="8" t="s">
        <v>97</v>
      </c>
      <c r="H34" s="8" t="s">
        <v>131</v>
      </c>
      <c r="I34" s="12" t="s">
        <v>134</v>
      </c>
      <c r="J34" s="9">
        <f t="shared" si="1"/>
        <v>2000</v>
      </c>
      <c r="K34" s="8" t="s">
        <v>135</v>
      </c>
      <c r="L34" s="8">
        <v>500</v>
      </c>
      <c r="M34" s="8">
        <v>500</v>
      </c>
      <c r="N34" s="8">
        <v>500</v>
      </c>
      <c r="O34" s="8">
        <v>500</v>
      </c>
      <c r="P34" s="9">
        <f t="shared" si="2"/>
        <v>2000</v>
      </c>
      <c r="Q34" s="10" t="s">
        <v>88</v>
      </c>
      <c r="R34" s="8" t="s">
        <v>136</v>
      </c>
      <c r="S34" s="8" t="s">
        <v>106</v>
      </c>
      <c r="T34" s="8" t="s">
        <v>91</v>
      </c>
      <c r="U34" s="8" t="s">
        <v>45</v>
      </c>
      <c r="V34" s="8" t="s">
        <v>92</v>
      </c>
    </row>
    <row r="35" spans="1:22" ht="51" x14ac:dyDescent="0.25">
      <c r="A35" s="8" t="s">
        <v>80</v>
      </c>
      <c r="B35" s="8" t="s">
        <v>34</v>
      </c>
      <c r="C35" s="8" t="s">
        <v>81</v>
      </c>
      <c r="D35" s="8" t="s">
        <v>82</v>
      </c>
      <c r="E35" s="8" t="s">
        <v>83</v>
      </c>
      <c r="F35" s="8" t="s">
        <v>137</v>
      </c>
      <c r="G35" s="8" t="s">
        <v>97</v>
      </c>
      <c r="H35" s="8" t="s">
        <v>131</v>
      </c>
      <c r="I35" s="12" t="s">
        <v>138</v>
      </c>
      <c r="J35" s="9">
        <f t="shared" si="1"/>
        <v>35</v>
      </c>
      <c r="K35" s="8" t="s">
        <v>32</v>
      </c>
      <c r="L35" s="8">
        <v>10</v>
      </c>
      <c r="M35" s="8">
        <v>10</v>
      </c>
      <c r="N35" s="8">
        <v>10</v>
      </c>
      <c r="O35" s="8">
        <v>5</v>
      </c>
      <c r="P35" s="9">
        <f t="shared" si="2"/>
        <v>35</v>
      </c>
      <c r="Q35" s="10" t="s">
        <v>104</v>
      </c>
      <c r="R35" s="8" t="s">
        <v>105</v>
      </c>
      <c r="S35" s="8" t="s">
        <v>106</v>
      </c>
      <c r="T35" s="8" t="s">
        <v>91</v>
      </c>
      <c r="U35" s="8" t="s">
        <v>45</v>
      </c>
      <c r="V35" s="8" t="s">
        <v>92</v>
      </c>
    </row>
    <row r="36" spans="1:22" ht="51" x14ac:dyDescent="0.25">
      <c r="A36" s="8" t="s">
        <v>80</v>
      </c>
      <c r="B36" s="8" t="s">
        <v>119</v>
      </c>
      <c r="C36" s="8" t="s">
        <v>81</v>
      </c>
      <c r="D36" s="8" t="s">
        <v>82</v>
      </c>
      <c r="E36" s="8" t="s">
        <v>120</v>
      </c>
      <c r="F36" s="8" t="s">
        <v>137</v>
      </c>
      <c r="G36" s="8" t="s">
        <v>97</v>
      </c>
      <c r="H36" s="8" t="s">
        <v>131</v>
      </c>
      <c r="I36" s="12" t="s">
        <v>139</v>
      </c>
      <c r="J36" s="9">
        <f t="shared" si="1"/>
        <v>10</v>
      </c>
      <c r="K36" s="8" t="s">
        <v>32</v>
      </c>
      <c r="L36" s="8">
        <v>0</v>
      </c>
      <c r="M36" s="8">
        <v>0</v>
      </c>
      <c r="N36" s="8">
        <v>0</v>
      </c>
      <c r="O36" s="8">
        <v>10</v>
      </c>
      <c r="P36" s="9">
        <f t="shared" si="2"/>
        <v>10</v>
      </c>
      <c r="Q36" s="8" t="s">
        <v>95</v>
      </c>
      <c r="R36" s="8" t="s">
        <v>96</v>
      </c>
      <c r="S36" s="8" t="s">
        <v>106</v>
      </c>
      <c r="T36" s="8" t="s">
        <v>91</v>
      </c>
      <c r="U36" s="8" t="s">
        <v>45</v>
      </c>
      <c r="V36" s="8" t="s">
        <v>92</v>
      </c>
    </row>
    <row r="37" spans="1:22" ht="51" x14ac:dyDescent="0.25">
      <c r="A37" s="8" t="s">
        <v>80</v>
      </c>
      <c r="B37" s="8" t="s">
        <v>34</v>
      </c>
      <c r="C37" s="8" t="s">
        <v>81</v>
      </c>
      <c r="D37" s="8" t="s">
        <v>82</v>
      </c>
      <c r="E37" s="8" t="s">
        <v>83</v>
      </c>
      <c r="F37" s="8" t="s">
        <v>137</v>
      </c>
      <c r="G37" s="8" t="s">
        <v>97</v>
      </c>
      <c r="H37" s="8" t="s">
        <v>140</v>
      </c>
      <c r="I37" s="13" t="s">
        <v>141</v>
      </c>
      <c r="J37" s="2">
        <f t="shared" si="1"/>
        <v>3</v>
      </c>
      <c r="K37" s="4" t="s">
        <v>32</v>
      </c>
      <c r="L37" s="4">
        <v>0</v>
      </c>
      <c r="M37" s="4">
        <v>1</v>
      </c>
      <c r="N37" s="4">
        <v>0</v>
      </c>
      <c r="O37" s="4">
        <v>2</v>
      </c>
      <c r="P37" s="2">
        <f t="shared" si="2"/>
        <v>3</v>
      </c>
      <c r="Q37" s="8" t="s">
        <v>88</v>
      </c>
      <c r="R37" s="8" t="s">
        <v>113</v>
      </c>
      <c r="S37" s="8" t="s">
        <v>106</v>
      </c>
      <c r="T37" s="8" t="s">
        <v>91</v>
      </c>
      <c r="U37" s="8" t="s">
        <v>45</v>
      </c>
      <c r="V37" s="8" t="s">
        <v>92</v>
      </c>
    </row>
    <row r="38" spans="1:22" ht="51" x14ac:dyDescent="0.25">
      <c r="A38" s="8" t="s">
        <v>80</v>
      </c>
      <c r="B38" s="8" t="s">
        <v>119</v>
      </c>
      <c r="C38" s="8" t="s">
        <v>81</v>
      </c>
      <c r="D38" s="8" t="s">
        <v>82</v>
      </c>
      <c r="E38" s="8" t="s">
        <v>120</v>
      </c>
      <c r="F38" s="8" t="s">
        <v>137</v>
      </c>
      <c r="G38" s="8" t="s">
        <v>97</v>
      </c>
      <c r="H38" s="8" t="s">
        <v>140</v>
      </c>
      <c r="I38" s="13" t="s">
        <v>142</v>
      </c>
      <c r="J38" s="2">
        <f t="shared" si="1"/>
        <v>800</v>
      </c>
      <c r="K38" s="4" t="s">
        <v>143</v>
      </c>
      <c r="L38" s="4">
        <v>100</v>
      </c>
      <c r="M38" s="4">
        <v>250</v>
      </c>
      <c r="N38" s="4">
        <v>250</v>
      </c>
      <c r="O38" s="4">
        <v>200</v>
      </c>
      <c r="P38" s="2">
        <f t="shared" si="2"/>
        <v>800</v>
      </c>
      <c r="Q38" s="8" t="s">
        <v>88</v>
      </c>
      <c r="R38" s="8" t="s">
        <v>144</v>
      </c>
      <c r="S38" s="8" t="s">
        <v>106</v>
      </c>
      <c r="T38" s="8" t="s">
        <v>91</v>
      </c>
      <c r="U38" s="8" t="s">
        <v>45</v>
      </c>
      <c r="V38" s="8" t="s">
        <v>92</v>
      </c>
    </row>
    <row r="39" spans="1:22" ht="51" x14ac:dyDescent="0.25">
      <c r="A39" s="8" t="s">
        <v>80</v>
      </c>
      <c r="B39" s="8" t="s">
        <v>34</v>
      </c>
      <c r="C39" s="8" t="s">
        <v>81</v>
      </c>
      <c r="D39" s="8" t="s">
        <v>82</v>
      </c>
      <c r="E39" s="8" t="s">
        <v>83</v>
      </c>
      <c r="F39" s="8" t="s">
        <v>137</v>
      </c>
      <c r="G39" s="8" t="s">
        <v>97</v>
      </c>
      <c r="H39" s="8" t="s">
        <v>140</v>
      </c>
      <c r="I39" s="13" t="s">
        <v>145</v>
      </c>
      <c r="J39" s="2">
        <f t="shared" si="1"/>
        <v>1300</v>
      </c>
      <c r="K39" s="4" t="s">
        <v>146</v>
      </c>
      <c r="L39" s="4">
        <v>100</v>
      </c>
      <c r="M39" s="4">
        <v>400</v>
      </c>
      <c r="N39" s="4">
        <v>400</v>
      </c>
      <c r="O39" s="4">
        <v>400</v>
      </c>
      <c r="P39" s="2">
        <f t="shared" si="2"/>
        <v>1300</v>
      </c>
      <c r="Q39" s="8" t="s">
        <v>104</v>
      </c>
      <c r="R39" s="8" t="s">
        <v>105</v>
      </c>
      <c r="S39" s="8" t="s">
        <v>106</v>
      </c>
      <c r="T39" s="8" t="s">
        <v>91</v>
      </c>
      <c r="U39" s="8" t="s">
        <v>45</v>
      </c>
      <c r="V39" s="8" t="s">
        <v>92</v>
      </c>
    </row>
    <row r="40" spans="1:22" ht="51" x14ac:dyDescent="0.25">
      <c r="A40" s="8" t="s">
        <v>80</v>
      </c>
      <c r="B40" s="8" t="s">
        <v>34</v>
      </c>
      <c r="C40" s="8" t="s">
        <v>81</v>
      </c>
      <c r="D40" s="8" t="s">
        <v>82</v>
      </c>
      <c r="E40" s="8" t="s">
        <v>83</v>
      </c>
      <c r="F40" s="8" t="s">
        <v>137</v>
      </c>
      <c r="G40" s="8" t="s">
        <v>97</v>
      </c>
      <c r="H40" s="8" t="s">
        <v>140</v>
      </c>
      <c r="I40" s="13" t="s">
        <v>147</v>
      </c>
      <c r="J40" s="2">
        <f t="shared" si="1"/>
        <v>1000</v>
      </c>
      <c r="K40" s="4" t="s">
        <v>148</v>
      </c>
      <c r="L40" s="4">
        <v>100</v>
      </c>
      <c r="M40" s="4">
        <v>350</v>
      </c>
      <c r="N40" s="4">
        <v>350</v>
      </c>
      <c r="O40" s="4">
        <v>200</v>
      </c>
      <c r="P40" s="2">
        <f t="shared" si="2"/>
        <v>1000</v>
      </c>
      <c r="Q40" s="8" t="s">
        <v>95</v>
      </c>
      <c r="R40" s="8" t="s">
        <v>96</v>
      </c>
      <c r="S40" s="8" t="s">
        <v>106</v>
      </c>
      <c r="T40" s="8" t="s">
        <v>91</v>
      </c>
      <c r="U40" s="8" t="s">
        <v>45</v>
      </c>
      <c r="V40" s="8" t="s">
        <v>92</v>
      </c>
    </row>
    <row r="41" spans="1:22" ht="51" x14ac:dyDescent="0.25">
      <c r="A41" s="8" t="s">
        <v>80</v>
      </c>
      <c r="B41" s="8" t="s">
        <v>34</v>
      </c>
      <c r="C41" s="8" t="s">
        <v>81</v>
      </c>
      <c r="D41" s="8" t="s">
        <v>82</v>
      </c>
      <c r="E41" s="8" t="s">
        <v>83</v>
      </c>
      <c r="F41" s="8" t="s">
        <v>137</v>
      </c>
      <c r="G41" s="8" t="s">
        <v>97</v>
      </c>
      <c r="H41" s="8" t="s">
        <v>140</v>
      </c>
      <c r="I41" s="10" t="s">
        <v>149</v>
      </c>
      <c r="J41" s="2">
        <f t="shared" si="1"/>
        <v>2500</v>
      </c>
      <c r="K41" s="4" t="s">
        <v>150</v>
      </c>
      <c r="L41" s="4">
        <v>300</v>
      </c>
      <c r="M41" s="4">
        <v>700</v>
      </c>
      <c r="N41" s="4">
        <v>800</v>
      </c>
      <c r="O41" s="4">
        <v>700</v>
      </c>
      <c r="P41" s="2">
        <f t="shared" si="2"/>
        <v>2500</v>
      </c>
      <c r="Q41" s="8" t="s">
        <v>95</v>
      </c>
      <c r="R41" s="8" t="s">
        <v>151</v>
      </c>
      <c r="S41" s="8" t="s">
        <v>90</v>
      </c>
      <c r="T41" s="8" t="s">
        <v>91</v>
      </c>
      <c r="U41" s="8" t="s">
        <v>45</v>
      </c>
      <c r="V41" s="8" t="s">
        <v>92</v>
      </c>
    </row>
    <row r="42" spans="1:22" ht="51" x14ac:dyDescent="0.25">
      <c r="A42" s="8" t="s">
        <v>80</v>
      </c>
      <c r="B42" s="8" t="s">
        <v>34</v>
      </c>
      <c r="C42" s="8" t="s">
        <v>81</v>
      </c>
      <c r="D42" s="8" t="s">
        <v>82</v>
      </c>
      <c r="E42" s="8" t="s">
        <v>83</v>
      </c>
      <c r="F42" s="8" t="s">
        <v>152</v>
      </c>
      <c r="G42" s="8" t="s">
        <v>97</v>
      </c>
      <c r="H42" s="8" t="s">
        <v>153</v>
      </c>
      <c r="I42" s="12" t="s">
        <v>154</v>
      </c>
      <c r="J42" s="9">
        <f t="shared" si="1"/>
        <v>4</v>
      </c>
      <c r="K42" s="8" t="s">
        <v>155</v>
      </c>
      <c r="L42" s="8">
        <v>0</v>
      </c>
      <c r="M42" s="8">
        <v>2</v>
      </c>
      <c r="N42" s="8">
        <v>1</v>
      </c>
      <c r="O42" s="8">
        <v>1</v>
      </c>
      <c r="P42" s="9">
        <f t="shared" si="2"/>
        <v>4</v>
      </c>
      <c r="Q42" s="8" t="s">
        <v>88</v>
      </c>
      <c r="R42" s="8" t="s">
        <v>89</v>
      </c>
      <c r="S42" s="8" t="s">
        <v>106</v>
      </c>
      <c r="T42" s="8" t="s">
        <v>91</v>
      </c>
      <c r="U42" s="8" t="s">
        <v>45</v>
      </c>
      <c r="V42" s="8" t="s">
        <v>92</v>
      </c>
    </row>
    <row r="43" spans="1:22" ht="51" x14ac:dyDescent="0.25">
      <c r="A43" s="8" t="s">
        <v>80</v>
      </c>
      <c r="B43" s="8" t="s">
        <v>34</v>
      </c>
      <c r="C43" s="8" t="s">
        <v>81</v>
      </c>
      <c r="D43" s="8" t="s">
        <v>82</v>
      </c>
      <c r="E43" s="8" t="s">
        <v>83</v>
      </c>
      <c r="F43" s="8" t="s">
        <v>152</v>
      </c>
      <c r="G43" s="8" t="s">
        <v>97</v>
      </c>
      <c r="H43" s="8" t="s">
        <v>153</v>
      </c>
      <c r="I43" s="12" t="s">
        <v>156</v>
      </c>
      <c r="J43" s="8" t="s">
        <v>102</v>
      </c>
      <c r="K43" s="8" t="s">
        <v>157</v>
      </c>
      <c r="L43" s="8" t="s">
        <v>102</v>
      </c>
      <c r="M43" s="8" t="s">
        <v>102</v>
      </c>
      <c r="N43" s="8" t="s">
        <v>102</v>
      </c>
      <c r="O43" s="8" t="s">
        <v>102</v>
      </c>
      <c r="P43" s="9" t="str">
        <f t="shared" si="2"/>
        <v>Según ocurrencia de evento</v>
      </c>
      <c r="Q43" s="8" t="s">
        <v>104</v>
      </c>
      <c r="R43" s="8" t="s">
        <v>105</v>
      </c>
      <c r="S43" s="8" t="s">
        <v>106</v>
      </c>
      <c r="T43" s="8" t="s">
        <v>91</v>
      </c>
      <c r="U43" s="8" t="s">
        <v>45</v>
      </c>
      <c r="V43" s="8" t="s">
        <v>92</v>
      </c>
    </row>
    <row r="44" spans="1:22" ht="51" x14ac:dyDescent="0.25">
      <c r="A44" s="8" t="s">
        <v>80</v>
      </c>
      <c r="B44" s="8" t="s">
        <v>119</v>
      </c>
      <c r="C44" s="8" t="s">
        <v>81</v>
      </c>
      <c r="D44" s="8" t="s">
        <v>82</v>
      </c>
      <c r="E44" s="8" t="s">
        <v>120</v>
      </c>
      <c r="F44" s="8" t="s">
        <v>152</v>
      </c>
      <c r="G44" s="8" t="s">
        <v>97</v>
      </c>
      <c r="H44" s="8" t="s">
        <v>153</v>
      </c>
      <c r="I44" s="12" t="s">
        <v>158</v>
      </c>
      <c r="J44" s="8" t="s">
        <v>159</v>
      </c>
      <c r="K44" s="8" t="s">
        <v>160</v>
      </c>
      <c r="L44" s="8" t="s">
        <v>102</v>
      </c>
      <c r="M44" s="8" t="s">
        <v>102</v>
      </c>
      <c r="N44" s="8" t="s">
        <v>102</v>
      </c>
      <c r="O44" s="8" t="s">
        <v>102</v>
      </c>
      <c r="P44" s="9" t="str">
        <f t="shared" si="2"/>
        <v>Según ocurrencia de casos</v>
      </c>
      <c r="Q44" s="8" t="s">
        <v>104</v>
      </c>
      <c r="R44" s="8" t="s">
        <v>105</v>
      </c>
      <c r="S44" s="8" t="s">
        <v>106</v>
      </c>
      <c r="T44" s="8" t="s">
        <v>91</v>
      </c>
      <c r="U44" s="8" t="s">
        <v>45</v>
      </c>
      <c r="V44" s="8" t="s">
        <v>92</v>
      </c>
    </row>
    <row r="45" spans="1:22" ht="51" x14ac:dyDescent="0.25">
      <c r="A45" s="8" t="s">
        <v>80</v>
      </c>
      <c r="B45" s="8" t="s">
        <v>34</v>
      </c>
      <c r="C45" s="8" t="s">
        <v>81</v>
      </c>
      <c r="D45" s="8" t="s">
        <v>82</v>
      </c>
      <c r="E45" s="8" t="s">
        <v>83</v>
      </c>
      <c r="F45" s="8" t="s">
        <v>152</v>
      </c>
      <c r="G45" s="8" t="s">
        <v>97</v>
      </c>
      <c r="H45" s="8" t="s">
        <v>153</v>
      </c>
      <c r="I45" s="12" t="s">
        <v>161</v>
      </c>
      <c r="J45" s="9">
        <f t="shared" ref="J45:J48" si="3">SUM(L45:O45)</f>
        <v>2000</v>
      </c>
      <c r="K45" s="8" t="s">
        <v>162</v>
      </c>
      <c r="L45" s="8">
        <v>450</v>
      </c>
      <c r="M45" s="8">
        <v>800</v>
      </c>
      <c r="N45" s="8">
        <v>600</v>
      </c>
      <c r="O45" s="8">
        <v>150</v>
      </c>
      <c r="P45" s="9">
        <f t="shared" si="2"/>
        <v>2000</v>
      </c>
      <c r="Q45" s="8" t="s">
        <v>104</v>
      </c>
      <c r="R45" s="8" t="s">
        <v>105</v>
      </c>
      <c r="S45" s="8" t="s">
        <v>90</v>
      </c>
      <c r="T45" s="8" t="s">
        <v>91</v>
      </c>
      <c r="U45" s="8" t="s">
        <v>45</v>
      </c>
      <c r="V45" s="8" t="s">
        <v>92</v>
      </c>
    </row>
    <row r="46" spans="1:22" ht="51" x14ac:dyDescent="0.25">
      <c r="A46" s="8" t="s">
        <v>80</v>
      </c>
      <c r="B46" s="8" t="s">
        <v>34</v>
      </c>
      <c r="C46" s="8" t="s">
        <v>81</v>
      </c>
      <c r="D46" s="8" t="s">
        <v>82</v>
      </c>
      <c r="E46" s="8" t="s">
        <v>83</v>
      </c>
      <c r="F46" s="8" t="s">
        <v>152</v>
      </c>
      <c r="G46" s="8" t="s">
        <v>97</v>
      </c>
      <c r="H46" s="8" t="s">
        <v>153</v>
      </c>
      <c r="I46" s="12" t="s">
        <v>163</v>
      </c>
      <c r="J46" s="9">
        <f t="shared" si="3"/>
        <v>10</v>
      </c>
      <c r="K46" s="8" t="s">
        <v>32</v>
      </c>
      <c r="L46" s="8">
        <v>0</v>
      </c>
      <c r="M46" s="8">
        <v>0</v>
      </c>
      <c r="N46" s="8">
        <v>4</v>
      </c>
      <c r="O46" s="8">
        <v>6</v>
      </c>
      <c r="P46" s="9">
        <f t="shared" si="2"/>
        <v>10</v>
      </c>
      <c r="Q46" s="8" t="s">
        <v>88</v>
      </c>
      <c r="R46" s="8" t="s">
        <v>89</v>
      </c>
      <c r="S46" s="8" t="s">
        <v>106</v>
      </c>
      <c r="T46" s="8" t="s">
        <v>91</v>
      </c>
      <c r="U46" s="8" t="s">
        <v>45</v>
      </c>
      <c r="V46" s="8" t="s">
        <v>92</v>
      </c>
    </row>
    <row r="47" spans="1:22" ht="51" x14ac:dyDescent="0.25">
      <c r="A47" s="8" t="s">
        <v>80</v>
      </c>
      <c r="B47" s="8" t="s">
        <v>119</v>
      </c>
      <c r="C47" s="8" t="s">
        <v>81</v>
      </c>
      <c r="D47" s="8" t="s">
        <v>82</v>
      </c>
      <c r="E47" s="8" t="s">
        <v>120</v>
      </c>
      <c r="F47" s="8" t="s">
        <v>152</v>
      </c>
      <c r="G47" s="8" t="s">
        <v>97</v>
      </c>
      <c r="H47" s="8" t="s">
        <v>153</v>
      </c>
      <c r="I47" s="12" t="s">
        <v>164</v>
      </c>
      <c r="J47" s="9">
        <f t="shared" si="3"/>
        <v>3</v>
      </c>
      <c r="K47" s="8" t="s">
        <v>165</v>
      </c>
      <c r="L47" s="8">
        <v>1</v>
      </c>
      <c r="M47" s="8">
        <v>1</v>
      </c>
      <c r="N47" s="8">
        <v>1</v>
      </c>
      <c r="O47" s="8">
        <v>0</v>
      </c>
      <c r="P47" s="9">
        <f t="shared" si="2"/>
        <v>3</v>
      </c>
      <c r="Q47" s="14" t="s">
        <v>88</v>
      </c>
      <c r="R47" s="14" t="s">
        <v>166</v>
      </c>
      <c r="S47" s="8" t="s">
        <v>106</v>
      </c>
      <c r="T47" s="8" t="s">
        <v>91</v>
      </c>
      <c r="U47" s="8" t="s">
        <v>45</v>
      </c>
      <c r="V47" s="8" t="s">
        <v>92</v>
      </c>
    </row>
    <row r="48" spans="1:22" ht="51" x14ac:dyDescent="0.25">
      <c r="A48" s="8" t="s">
        <v>80</v>
      </c>
      <c r="B48" s="8" t="s">
        <v>34</v>
      </c>
      <c r="C48" s="8" t="s">
        <v>81</v>
      </c>
      <c r="D48" s="8" t="s">
        <v>82</v>
      </c>
      <c r="E48" s="8" t="s">
        <v>83</v>
      </c>
      <c r="F48" s="8" t="s">
        <v>167</v>
      </c>
      <c r="G48" s="8" t="s">
        <v>97</v>
      </c>
      <c r="H48" s="8" t="s">
        <v>168</v>
      </c>
      <c r="I48" s="13" t="s">
        <v>169</v>
      </c>
      <c r="J48" s="9">
        <f t="shared" si="3"/>
        <v>1200</v>
      </c>
      <c r="K48" s="8" t="s">
        <v>170</v>
      </c>
      <c r="L48" s="8">
        <v>600</v>
      </c>
      <c r="M48" s="8">
        <v>500</v>
      </c>
      <c r="N48" s="8">
        <v>0</v>
      </c>
      <c r="O48" s="8">
        <v>100</v>
      </c>
      <c r="P48" s="9">
        <f t="shared" si="2"/>
        <v>1200</v>
      </c>
      <c r="Q48" s="8" t="s">
        <v>95</v>
      </c>
      <c r="R48" s="8" t="s">
        <v>96</v>
      </c>
      <c r="S48" s="8" t="s">
        <v>106</v>
      </c>
      <c r="T48" s="8" t="s">
        <v>91</v>
      </c>
      <c r="U48" s="8" t="s">
        <v>45</v>
      </c>
      <c r="V48" s="8" t="s">
        <v>92</v>
      </c>
    </row>
    <row r="49" spans="1:22" ht="51" x14ac:dyDescent="0.25">
      <c r="A49" s="8" t="s">
        <v>80</v>
      </c>
      <c r="B49" s="8" t="s">
        <v>34</v>
      </c>
      <c r="C49" s="8" t="s">
        <v>81</v>
      </c>
      <c r="D49" s="8" t="s">
        <v>82</v>
      </c>
      <c r="E49" s="8" t="s">
        <v>83</v>
      </c>
      <c r="F49" s="8" t="s">
        <v>167</v>
      </c>
      <c r="G49" s="8" t="s">
        <v>97</v>
      </c>
      <c r="H49" s="8" t="s">
        <v>168</v>
      </c>
      <c r="I49" s="12" t="s">
        <v>171</v>
      </c>
      <c r="J49" s="8" t="s">
        <v>159</v>
      </c>
      <c r="K49" s="8" t="s">
        <v>172</v>
      </c>
      <c r="L49" s="8" t="s">
        <v>102</v>
      </c>
      <c r="M49" s="8" t="s">
        <v>102</v>
      </c>
      <c r="N49" s="8" t="s">
        <v>102</v>
      </c>
      <c r="O49" s="8" t="s">
        <v>102</v>
      </c>
      <c r="P49" s="9" t="str">
        <f t="shared" si="2"/>
        <v>Según ocurrencia de casos</v>
      </c>
      <c r="Q49" s="8" t="s">
        <v>104</v>
      </c>
      <c r="R49" s="8" t="s">
        <v>105</v>
      </c>
      <c r="S49" s="8" t="s">
        <v>106</v>
      </c>
      <c r="T49" s="8" t="s">
        <v>91</v>
      </c>
      <c r="U49" s="8" t="s">
        <v>45</v>
      </c>
      <c r="V49" s="8" t="s">
        <v>92</v>
      </c>
    </row>
    <row r="50" spans="1:22" ht="51" x14ac:dyDescent="0.25">
      <c r="A50" s="8" t="s">
        <v>80</v>
      </c>
      <c r="B50" s="8" t="s">
        <v>119</v>
      </c>
      <c r="C50" s="8" t="s">
        <v>81</v>
      </c>
      <c r="D50" s="8" t="s">
        <v>82</v>
      </c>
      <c r="E50" s="8" t="s">
        <v>120</v>
      </c>
      <c r="F50" s="8" t="s">
        <v>167</v>
      </c>
      <c r="G50" s="8" t="s">
        <v>97</v>
      </c>
      <c r="H50" s="8" t="s">
        <v>168</v>
      </c>
      <c r="I50" s="13" t="s">
        <v>173</v>
      </c>
      <c r="J50" s="8" t="s">
        <v>159</v>
      </c>
      <c r="K50" s="8" t="s">
        <v>146</v>
      </c>
      <c r="L50" s="8" t="s">
        <v>102</v>
      </c>
      <c r="M50" s="8" t="s">
        <v>102</v>
      </c>
      <c r="N50" s="8" t="s">
        <v>102</v>
      </c>
      <c r="O50" s="8" t="s">
        <v>102</v>
      </c>
      <c r="P50" s="9" t="str">
        <f t="shared" si="2"/>
        <v>Según ocurrencia de casos</v>
      </c>
      <c r="Q50" s="8" t="s">
        <v>104</v>
      </c>
      <c r="R50" s="8" t="s">
        <v>105</v>
      </c>
      <c r="S50" s="8" t="s">
        <v>106</v>
      </c>
      <c r="T50" s="8" t="s">
        <v>91</v>
      </c>
      <c r="U50" s="8" t="s">
        <v>45</v>
      </c>
      <c r="V50" s="8" t="s">
        <v>92</v>
      </c>
    </row>
    <row r="51" spans="1:22" ht="51" x14ac:dyDescent="0.25">
      <c r="A51" s="8" t="s">
        <v>80</v>
      </c>
      <c r="B51" s="8" t="s">
        <v>34</v>
      </c>
      <c r="C51" s="8" t="s">
        <v>81</v>
      </c>
      <c r="D51" s="8" t="s">
        <v>82</v>
      </c>
      <c r="E51" s="8" t="s">
        <v>83</v>
      </c>
      <c r="F51" s="8" t="s">
        <v>167</v>
      </c>
      <c r="G51" s="8" t="s">
        <v>97</v>
      </c>
      <c r="H51" s="8" t="s">
        <v>168</v>
      </c>
      <c r="I51" s="13" t="s">
        <v>174</v>
      </c>
      <c r="J51" s="9">
        <f t="shared" ref="J51:J52" si="4">SUM(L51:O51)</f>
        <v>1300</v>
      </c>
      <c r="K51" s="8" t="s">
        <v>162</v>
      </c>
      <c r="L51" s="8">
        <v>100</v>
      </c>
      <c r="M51" s="8">
        <v>400</v>
      </c>
      <c r="N51" s="8">
        <v>800</v>
      </c>
      <c r="O51" s="8">
        <v>0</v>
      </c>
      <c r="P51" s="9">
        <f t="shared" si="2"/>
        <v>1300</v>
      </c>
      <c r="Q51" s="8" t="s">
        <v>104</v>
      </c>
      <c r="R51" s="8" t="s">
        <v>105</v>
      </c>
      <c r="S51" s="8" t="s">
        <v>90</v>
      </c>
      <c r="T51" s="8" t="s">
        <v>91</v>
      </c>
      <c r="U51" s="8" t="s">
        <v>45</v>
      </c>
      <c r="V51" s="8" t="s">
        <v>92</v>
      </c>
    </row>
    <row r="52" spans="1:22" ht="51" x14ac:dyDescent="0.25">
      <c r="A52" s="8" t="s">
        <v>80</v>
      </c>
      <c r="B52" s="8" t="s">
        <v>34</v>
      </c>
      <c r="C52" s="8" t="s">
        <v>81</v>
      </c>
      <c r="D52" s="8" t="s">
        <v>82</v>
      </c>
      <c r="E52" s="8" t="s">
        <v>83</v>
      </c>
      <c r="F52" s="8" t="s">
        <v>175</v>
      </c>
      <c r="G52" s="8" t="s">
        <v>176</v>
      </c>
      <c r="H52" s="8" t="s">
        <v>168</v>
      </c>
      <c r="I52" s="13" t="s">
        <v>177</v>
      </c>
      <c r="J52" s="9">
        <f t="shared" si="4"/>
        <v>1200</v>
      </c>
      <c r="K52" s="8" t="s">
        <v>162</v>
      </c>
      <c r="L52" s="8">
        <v>0</v>
      </c>
      <c r="M52" s="8">
        <v>0</v>
      </c>
      <c r="N52" s="8">
        <v>1200</v>
      </c>
      <c r="O52" s="8">
        <v>0</v>
      </c>
      <c r="P52" s="9">
        <f t="shared" si="2"/>
        <v>1200</v>
      </c>
      <c r="Q52" s="8" t="s">
        <v>104</v>
      </c>
      <c r="R52" s="8" t="s">
        <v>105</v>
      </c>
      <c r="S52" s="8" t="s">
        <v>90</v>
      </c>
      <c r="T52" s="8" t="s">
        <v>91</v>
      </c>
      <c r="U52" s="8" t="s">
        <v>45</v>
      </c>
      <c r="V52" s="8" t="s">
        <v>92</v>
      </c>
    </row>
    <row r="54" spans="1:22" ht="38.25" x14ac:dyDescent="0.25">
      <c r="A54" s="15" t="s">
        <v>178</v>
      </c>
      <c r="B54" s="16" t="s">
        <v>34</v>
      </c>
      <c r="C54" s="17" t="s">
        <v>178</v>
      </c>
      <c r="D54" s="5" t="s">
        <v>179</v>
      </c>
      <c r="E54" s="18" t="s">
        <v>83</v>
      </c>
      <c r="F54" s="17" t="s">
        <v>179</v>
      </c>
      <c r="G54" s="17" t="s">
        <v>179</v>
      </c>
      <c r="H54" s="19" t="s">
        <v>180</v>
      </c>
      <c r="I54" s="19" t="s">
        <v>181</v>
      </c>
      <c r="J54" s="21">
        <v>16</v>
      </c>
      <c r="K54" s="16" t="s">
        <v>182</v>
      </c>
      <c r="L54" s="16"/>
      <c r="M54" s="16">
        <v>5</v>
      </c>
      <c r="N54" s="16">
        <v>6</v>
      </c>
      <c r="O54" s="16">
        <v>5</v>
      </c>
      <c r="P54" s="16">
        <f>SUM(L54:O54)</f>
        <v>16</v>
      </c>
      <c r="Q54" s="2" t="s">
        <v>183</v>
      </c>
      <c r="R54" s="2" t="s">
        <v>184</v>
      </c>
      <c r="S54" s="15" t="s">
        <v>26</v>
      </c>
      <c r="T54" s="5" t="s">
        <v>185</v>
      </c>
      <c r="U54" s="5" t="s">
        <v>186</v>
      </c>
      <c r="V54" s="5" t="s">
        <v>187</v>
      </c>
    </row>
    <row r="55" spans="1:22" ht="38.25" x14ac:dyDescent="0.25">
      <c r="A55" s="15" t="s">
        <v>178</v>
      </c>
      <c r="B55" s="16" t="s">
        <v>34</v>
      </c>
      <c r="C55" s="17" t="s">
        <v>178</v>
      </c>
      <c r="D55" s="5" t="s">
        <v>179</v>
      </c>
      <c r="E55" s="18" t="s">
        <v>83</v>
      </c>
      <c r="F55" s="17" t="s">
        <v>179</v>
      </c>
      <c r="G55" s="17" t="s">
        <v>179</v>
      </c>
      <c r="H55" s="19" t="s">
        <v>180</v>
      </c>
      <c r="I55" s="19" t="s">
        <v>188</v>
      </c>
      <c r="J55" s="2">
        <v>1</v>
      </c>
      <c r="K55" s="2" t="s">
        <v>189</v>
      </c>
      <c r="L55" s="22">
        <v>1</v>
      </c>
      <c r="M55" s="22"/>
      <c r="N55" s="22"/>
      <c r="O55" s="22"/>
      <c r="P55" s="23">
        <f t="shared" ref="P55:P64" si="5">SUM(L55:O55)</f>
        <v>1</v>
      </c>
      <c r="Q55" s="2" t="s">
        <v>183</v>
      </c>
      <c r="R55" s="2" t="s">
        <v>190</v>
      </c>
      <c r="S55" s="15" t="s">
        <v>26</v>
      </c>
      <c r="T55" s="5" t="s">
        <v>185</v>
      </c>
      <c r="U55" s="5" t="s">
        <v>186</v>
      </c>
      <c r="V55" s="5" t="s">
        <v>187</v>
      </c>
    </row>
    <row r="56" spans="1:22" ht="38.25" x14ac:dyDescent="0.25">
      <c r="A56" s="15" t="s">
        <v>178</v>
      </c>
      <c r="B56" s="16" t="s">
        <v>34</v>
      </c>
      <c r="C56" s="17" t="s">
        <v>178</v>
      </c>
      <c r="D56" s="5" t="s">
        <v>179</v>
      </c>
      <c r="E56" s="18" t="s">
        <v>83</v>
      </c>
      <c r="F56" s="17" t="s">
        <v>179</v>
      </c>
      <c r="G56" s="17" t="s">
        <v>179</v>
      </c>
      <c r="H56" s="19" t="s">
        <v>180</v>
      </c>
      <c r="I56" s="19" t="s">
        <v>191</v>
      </c>
      <c r="J56" s="2">
        <v>1</v>
      </c>
      <c r="K56" s="2" t="s">
        <v>31</v>
      </c>
      <c r="L56" s="22">
        <v>1</v>
      </c>
      <c r="M56" s="22"/>
      <c r="N56" s="22"/>
      <c r="O56" s="22"/>
      <c r="P56" s="23">
        <f t="shared" si="5"/>
        <v>1</v>
      </c>
      <c r="Q56" s="2" t="s">
        <v>183</v>
      </c>
      <c r="R56" s="2" t="s">
        <v>184</v>
      </c>
      <c r="S56" s="15" t="s">
        <v>26</v>
      </c>
      <c r="T56" s="5" t="s">
        <v>185</v>
      </c>
      <c r="U56" s="5" t="s">
        <v>186</v>
      </c>
      <c r="V56" s="5" t="s">
        <v>187</v>
      </c>
    </row>
    <row r="57" spans="1:22" ht="38.25" x14ac:dyDescent="0.25">
      <c r="A57" s="15" t="s">
        <v>178</v>
      </c>
      <c r="B57" s="16" t="s">
        <v>34</v>
      </c>
      <c r="C57" s="17" t="s">
        <v>178</v>
      </c>
      <c r="D57" s="5" t="s">
        <v>179</v>
      </c>
      <c r="E57" s="18" t="s">
        <v>83</v>
      </c>
      <c r="F57" s="17" t="s">
        <v>179</v>
      </c>
      <c r="G57" s="17" t="s">
        <v>179</v>
      </c>
      <c r="H57" s="19" t="s">
        <v>180</v>
      </c>
      <c r="I57" s="19" t="s">
        <v>192</v>
      </c>
      <c r="J57" s="2">
        <v>16</v>
      </c>
      <c r="K57" s="2" t="s">
        <v>189</v>
      </c>
      <c r="L57" s="22"/>
      <c r="M57" s="22">
        <v>2</v>
      </c>
      <c r="N57" s="22">
        <v>1</v>
      </c>
      <c r="O57" s="22">
        <v>1</v>
      </c>
      <c r="P57" s="23">
        <f t="shared" si="5"/>
        <v>4</v>
      </c>
      <c r="Q57" s="2" t="s">
        <v>183</v>
      </c>
      <c r="R57" s="2" t="s">
        <v>193</v>
      </c>
      <c r="S57" s="15" t="s">
        <v>26</v>
      </c>
      <c r="T57" s="5" t="s">
        <v>185</v>
      </c>
      <c r="U57" s="5" t="s">
        <v>186</v>
      </c>
      <c r="V57" s="5" t="s">
        <v>187</v>
      </c>
    </row>
    <row r="58" spans="1:22" ht="38.25" x14ac:dyDescent="0.25">
      <c r="A58" s="15" t="s">
        <v>178</v>
      </c>
      <c r="B58" s="16" t="s">
        <v>34</v>
      </c>
      <c r="C58" s="17" t="s">
        <v>178</v>
      </c>
      <c r="D58" s="5" t="s">
        <v>179</v>
      </c>
      <c r="E58" s="18" t="s">
        <v>83</v>
      </c>
      <c r="F58" s="17" t="s">
        <v>179</v>
      </c>
      <c r="G58" s="17" t="s">
        <v>179</v>
      </c>
      <c r="H58" s="19" t="s">
        <v>194</v>
      </c>
      <c r="I58" s="19" t="s">
        <v>195</v>
      </c>
      <c r="J58" s="2">
        <v>39</v>
      </c>
      <c r="K58" s="2" t="s">
        <v>196</v>
      </c>
      <c r="L58" s="22"/>
      <c r="M58" s="22"/>
      <c r="N58" s="22">
        <v>20</v>
      </c>
      <c r="O58" s="22">
        <v>19</v>
      </c>
      <c r="P58" s="23">
        <f t="shared" si="5"/>
        <v>39</v>
      </c>
      <c r="Q58" s="2" t="s">
        <v>197</v>
      </c>
      <c r="R58" s="2" t="s">
        <v>198</v>
      </c>
      <c r="S58" s="15" t="s">
        <v>26</v>
      </c>
      <c r="T58" s="5" t="s">
        <v>185</v>
      </c>
      <c r="U58" s="5" t="s">
        <v>186</v>
      </c>
      <c r="V58" s="5" t="s">
        <v>187</v>
      </c>
    </row>
    <row r="59" spans="1:22" ht="38.25" x14ac:dyDescent="0.25">
      <c r="A59" s="15" t="s">
        <v>178</v>
      </c>
      <c r="B59" s="16" t="s">
        <v>34</v>
      </c>
      <c r="C59" s="17" t="s">
        <v>178</v>
      </c>
      <c r="D59" s="5" t="s">
        <v>179</v>
      </c>
      <c r="E59" s="18" t="s">
        <v>83</v>
      </c>
      <c r="F59" s="17" t="s">
        <v>179</v>
      </c>
      <c r="G59" s="17" t="s">
        <v>179</v>
      </c>
      <c r="H59" s="19" t="s">
        <v>194</v>
      </c>
      <c r="I59" s="19" t="s">
        <v>199</v>
      </c>
      <c r="J59" s="2">
        <v>2</v>
      </c>
      <c r="K59" s="2" t="s">
        <v>27</v>
      </c>
      <c r="L59" s="22"/>
      <c r="M59" s="22"/>
      <c r="N59" s="22">
        <v>1</v>
      </c>
      <c r="O59" s="22">
        <v>1</v>
      </c>
      <c r="P59" s="23">
        <f t="shared" si="5"/>
        <v>2</v>
      </c>
      <c r="Q59" s="2" t="s">
        <v>200</v>
      </c>
      <c r="R59" s="2" t="s">
        <v>193</v>
      </c>
      <c r="S59" s="15" t="s">
        <v>26</v>
      </c>
      <c r="T59" s="5" t="s">
        <v>185</v>
      </c>
      <c r="U59" s="5" t="s">
        <v>186</v>
      </c>
      <c r="V59" s="5" t="s">
        <v>187</v>
      </c>
    </row>
    <row r="60" spans="1:22" ht="38.25" x14ac:dyDescent="0.25">
      <c r="A60" s="15" t="s">
        <v>178</v>
      </c>
      <c r="B60" s="16" t="s">
        <v>34</v>
      </c>
      <c r="C60" s="17" t="s">
        <v>178</v>
      </c>
      <c r="D60" s="5" t="s">
        <v>179</v>
      </c>
      <c r="E60" s="18" t="s">
        <v>83</v>
      </c>
      <c r="F60" s="17" t="s">
        <v>179</v>
      </c>
      <c r="G60" s="17" t="s">
        <v>179</v>
      </c>
      <c r="H60" s="19" t="s">
        <v>194</v>
      </c>
      <c r="I60" s="19" t="s">
        <v>201</v>
      </c>
      <c r="J60" s="2">
        <v>2</v>
      </c>
      <c r="K60" s="2" t="s">
        <v>202</v>
      </c>
      <c r="L60" s="22"/>
      <c r="M60" s="22"/>
      <c r="N60" s="22">
        <v>2</v>
      </c>
      <c r="O60" s="22"/>
      <c r="P60" s="23">
        <f t="shared" si="5"/>
        <v>2</v>
      </c>
      <c r="Q60" s="2" t="s">
        <v>197</v>
      </c>
      <c r="R60" s="2" t="s">
        <v>203</v>
      </c>
      <c r="S60" s="15" t="s">
        <v>26</v>
      </c>
      <c r="T60" s="5" t="s">
        <v>185</v>
      </c>
      <c r="U60" s="5" t="s">
        <v>186</v>
      </c>
      <c r="V60" s="5" t="s">
        <v>187</v>
      </c>
    </row>
    <row r="61" spans="1:22" ht="25.5" x14ac:dyDescent="0.25">
      <c r="A61" s="15" t="s">
        <v>178</v>
      </c>
      <c r="B61" s="16" t="s">
        <v>34</v>
      </c>
      <c r="C61" s="17" t="s">
        <v>178</v>
      </c>
      <c r="D61" s="5" t="s">
        <v>179</v>
      </c>
      <c r="E61" s="18" t="s">
        <v>83</v>
      </c>
      <c r="F61" s="17" t="s">
        <v>179</v>
      </c>
      <c r="G61" s="17" t="s">
        <v>179</v>
      </c>
      <c r="H61" s="24" t="s">
        <v>204</v>
      </c>
      <c r="I61" s="3" t="s">
        <v>205</v>
      </c>
      <c r="J61" s="2">
        <v>4</v>
      </c>
      <c r="K61" s="2" t="s">
        <v>206</v>
      </c>
      <c r="L61" s="22">
        <v>1</v>
      </c>
      <c r="M61" s="22">
        <v>1</v>
      </c>
      <c r="N61" s="22">
        <v>1</v>
      </c>
      <c r="O61" s="22">
        <v>1</v>
      </c>
      <c r="P61" s="23">
        <f t="shared" si="5"/>
        <v>4</v>
      </c>
      <c r="Q61" s="2" t="s">
        <v>207</v>
      </c>
      <c r="R61" s="2" t="s">
        <v>208</v>
      </c>
      <c r="S61" s="15" t="s">
        <v>26</v>
      </c>
      <c r="T61" s="5" t="s">
        <v>185</v>
      </c>
      <c r="U61" s="5" t="s">
        <v>186</v>
      </c>
      <c r="V61" s="5" t="s">
        <v>187</v>
      </c>
    </row>
    <row r="62" spans="1:22" ht="38.25" x14ac:dyDescent="0.25">
      <c r="A62" s="15" t="s">
        <v>178</v>
      </c>
      <c r="B62" s="16" t="s">
        <v>34</v>
      </c>
      <c r="C62" s="17" t="s">
        <v>178</v>
      </c>
      <c r="D62" s="5" t="s">
        <v>179</v>
      </c>
      <c r="E62" s="18" t="s">
        <v>83</v>
      </c>
      <c r="F62" s="17" t="s">
        <v>179</v>
      </c>
      <c r="G62" s="17" t="s">
        <v>179</v>
      </c>
      <c r="H62" s="24" t="s">
        <v>204</v>
      </c>
      <c r="I62" s="3" t="s">
        <v>209</v>
      </c>
      <c r="J62" s="2">
        <v>12</v>
      </c>
      <c r="K62" s="2" t="s">
        <v>210</v>
      </c>
      <c r="L62" s="22">
        <v>2</v>
      </c>
      <c r="M62" s="22">
        <v>4</v>
      </c>
      <c r="N62" s="22">
        <v>2</v>
      </c>
      <c r="O62" s="22">
        <v>4</v>
      </c>
      <c r="P62" s="23">
        <f t="shared" si="5"/>
        <v>12</v>
      </c>
      <c r="Q62" s="2" t="s">
        <v>211</v>
      </c>
      <c r="R62" s="2" t="s">
        <v>212</v>
      </c>
      <c r="S62" s="15" t="s">
        <v>26</v>
      </c>
      <c r="T62" s="5" t="s">
        <v>185</v>
      </c>
      <c r="U62" s="5" t="s">
        <v>186</v>
      </c>
      <c r="V62" s="5" t="s">
        <v>187</v>
      </c>
    </row>
    <row r="63" spans="1:22" ht="25.5" x14ac:dyDescent="0.25">
      <c r="A63" s="15" t="s">
        <v>178</v>
      </c>
      <c r="B63" s="16" t="s">
        <v>34</v>
      </c>
      <c r="C63" s="17" t="s">
        <v>178</v>
      </c>
      <c r="D63" s="5" t="s">
        <v>179</v>
      </c>
      <c r="E63" s="18" t="s">
        <v>83</v>
      </c>
      <c r="F63" s="17" t="s">
        <v>179</v>
      </c>
      <c r="G63" s="17" t="s">
        <v>179</v>
      </c>
      <c r="H63" s="24" t="s">
        <v>204</v>
      </c>
      <c r="I63" s="19" t="s">
        <v>213</v>
      </c>
      <c r="J63" s="2">
        <v>4</v>
      </c>
      <c r="K63" s="2" t="s">
        <v>29</v>
      </c>
      <c r="L63" s="22">
        <v>1</v>
      </c>
      <c r="M63" s="22">
        <v>1</v>
      </c>
      <c r="N63" s="22">
        <v>1</v>
      </c>
      <c r="O63" s="22">
        <v>1</v>
      </c>
      <c r="P63" s="23">
        <f t="shared" si="5"/>
        <v>4</v>
      </c>
      <c r="Q63" s="2" t="s">
        <v>197</v>
      </c>
      <c r="R63" s="2" t="s">
        <v>212</v>
      </c>
      <c r="S63" s="15" t="s">
        <v>26</v>
      </c>
      <c r="T63" s="5" t="s">
        <v>185</v>
      </c>
      <c r="U63" s="5" t="s">
        <v>186</v>
      </c>
      <c r="V63" s="5" t="s">
        <v>187</v>
      </c>
    </row>
    <row r="64" spans="1:22" ht="38.25" x14ac:dyDescent="0.25">
      <c r="A64" s="15" t="s">
        <v>178</v>
      </c>
      <c r="B64" s="16" t="s">
        <v>34</v>
      </c>
      <c r="C64" s="17" t="s">
        <v>178</v>
      </c>
      <c r="D64" s="5" t="s">
        <v>179</v>
      </c>
      <c r="E64" s="18" t="s">
        <v>83</v>
      </c>
      <c r="F64" s="17" t="s">
        <v>179</v>
      </c>
      <c r="G64" s="17" t="s">
        <v>179</v>
      </c>
      <c r="H64" s="24" t="s">
        <v>204</v>
      </c>
      <c r="I64" s="19" t="s">
        <v>214</v>
      </c>
      <c r="J64" s="2">
        <v>4</v>
      </c>
      <c r="K64" s="2" t="s">
        <v>215</v>
      </c>
      <c r="L64" s="22">
        <v>1</v>
      </c>
      <c r="M64" s="22">
        <v>1</v>
      </c>
      <c r="N64" s="22">
        <v>1</v>
      </c>
      <c r="O64" s="22">
        <v>1</v>
      </c>
      <c r="P64" s="23">
        <f t="shared" si="5"/>
        <v>4</v>
      </c>
      <c r="Q64" s="2" t="s">
        <v>211</v>
      </c>
      <c r="R64" s="2" t="s">
        <v>193</v>
      </c>
      <c r="S64" s="15" t="s">
        <v>26</v>
      </c>
      <c r="T64" s="5" t="s">
        <v>185</v>
      </c>
      <c r="U64" s="5" t="s">
        <v>186</v>
      </c>
      <c r="V64" s="5" t="s">
        <v>187</v>
      </c>
    </row>
    <row r="65" spans="1:22" ht="25.5" x14ac:dyDescent="0.25">
      <c r="A65" s="15" t="s">
        <v>178</v>
      </c>
      <c r="B65" s="16" t="s">
        <v>34</v>
      </c>
      <c r="C65" s="17" t="s">
        <v>178</v>
      </c>
      <c r="D65" s="5" t="s">
        <v>179</v>
      </c>
      <c r="E65" s="18" t="s">
        <v>83</v>
      </c>
      <c r="F65" s="17" t="s">
        <v>179</v>
      </c>
      <c r="G65" s="17" t="s">
        <v>179</v>
      </c>
      <c r="H65" s="2" t="s">
        <v>216</v>
      </c>
      <c r="I65" s="19" t="s">
        <v>217</v>
      </c>
      <c r="J65" s="2">
        <v>8</v>
      </c>
      <c r="K65" s="2" t="s">
        <v>32</v>
      </c>
      <c r="L65" s="22"/>
      <c r="M65" s="22"/>
      <c r="N65" s="22">
        <v>4</v>
      </c>
      <c r="O65" s="22">
        <v>4</v>
      </c>
      <c r="P65" s="23">
        <v>8</v>
      </c>
      <c r="Q65" s="2" t="s">
        <v>211</v>
      </c>
      <c r="R65" s="2" t="s">
        <v>193</v>
      </c>
      <c r="S65" s="15" t="s">
        <v>26</v>
      </c>
      <c r="T65" s="5" t="s">
        <v>185</v>
      </c>
      <c r="U65" s="5" t="s">
        <v>186</v>
      </c>
      <c r="V65" s="5" t="s">
        <v>187</v>
      </c>
    </row>
    <row r="66" spans="1:22" ht="25.5" x14ac:dyDescent="0.25">
      <c r="A66" s="15" t="s">
        <v>178</v>
      </c>
      <c r="B66" s="16" t="s">
        <v>34</v>
      </c>
      <c r="C66" s="17" t="s">
        <v>178</v>
      </c>
      <c r="D66" s="5" t="s">
        <v>179</v>
      </c>
      <c r="E66" s="18" t="s">
        <v>83</v>
      </c>
      <c r="F66" s="17" t="s">
        <v>179</v>
      </c>
      <c r="G66" s="17" t="s">
        <v>179</v>
      </c>
      <c r="H66" s="2" t="s">
        <v>216</v>
      </c>
      <c r="I66" s="19" t="s">
        <v>218</v>
      </c>
      <c r="J66" s="2">
        <v>4</v>
      </c>
      <c r="K66" s="2" t="s">
        <v>219</v>
      </c>
      <c r="L66" s="22">
        <v>1</v>
      </c>
      <c r="M66" s="22">
        <v>1</v>
      </c>
      <c r="N66" s="22">
        <v>1</v>
      </c>
      <c r="O66" s="22">
        <v>1</v>
      </c>
      <c r="P66" s="23">
        <f t="shared" ref="P66:P72" si="6">SUM(L66:O66)</f>
        <v>4</v>
      </c>
      <c r="Q66" s="2" t="s">
        <v>211</v>
      </c>
      <c r="R66" s="2" t="s">
        <v>193</v>
      </c>
      <c r="S66" s="15" t="s">
        <v>26</v>
      </c>
      <c r="T66" s="5" t="s">
        <v>185</v>
      </c>
      <c r="U66" s="5" t="s">
        <v>186</v>
      </c>
      <c r="V66" s="5" t="s">
        <v>187</v>
      </c>
    </row>
    <row r="67" spans="1:22" ht="38.25" x14ac:dyDescent="0.25">
      <c r="A67" s="15" t="s">
        <v>178</v>
      </c>
      <c r="B67" s="16" t="s">
        <v>34</v>
      </c>
      <c r="C67" s="17" t="s">
        <v>178</v>
      </c>
      <c r="D67" s="5" t="s">
        <v>179</v>
      </c>
      <c r="E67" s="18" t="s">
        <v>83</v>
      </c>
      <c r="F67" s="17" t="s">
        <v>179</v>
      </c>
      <c r="G67" s="17" t="s">
        <v>179</v>
      </c>
      <c r="H67" s="2" t="s">
        <v>216</v>
      </c>
      <c r="I67" s="19" t="s">
        <v>220</v>
      </c>
      <c r="J67" s="2">
        <v>1</v>
      </c>
      <c r="K67" s="2" t="s">
        <v>221</v>
      </c>
      <c r="L67" s="22">
        <v>1</v>
      </c>
      <c r="M67" s="22">
        <v>1</v>
      </c>
      <c r="N67" s="22">
        <v>1</v>
      </c>
      <c r="O67" s="22">
        <v>1</v>
      </c>
      <c r="P67" s="23">
        <f t="shared" si="6"/>
        <v>4</v>
      </c>
      <c r="Q67" s="2" t="s">
        <v>197</v>
      </c>
      <c r="R67" s="2" t="s">
        <v>212</v>
      </c>
      <c r="S67" s="15" t="s">
        <v>26</v>
      </c>
      <c r="T67" s="5" t="s">
        <v>185</v>
      </c>
      <c r="U67" s="5" t="s">
        <v>186</v>
      </c>
      <c r="V67" s="5" t="s">
        <v>187</v>
      </c>
    </row>
    <row r="68" spans="1:22" ht="51" x14ac:dyDescent="0.25">
      <c r="A68" s="15" t="s">
        <v>178</v>
      </c>
      <c r="B68" s="16" t="s">
        <v>34</v>
      </c>
      <c r="C68" s="17" t="s">
        <v>178</v>
      </c>
      <c r="D68" s="5" t="s">
        <v>179</v>
      </c>
      <c r="E68" s="18" t="s">
        <v>83</v>
      </c>
      <c r="F68" s="17" t="s">
        <v>179</v>
      </c>
      <c r="G68" s="17" t="s">
        <v>179</v>
      </c>
      <c r="H68" s="2" t="s">
        <v>216</v>
      </c>
      <c r="I68" s="20" t="s">
        <v>222</v>
      </c>
      <c r="J68" s="2">
        <v>1</v>
      </c>
      <c r="K68" s="2" t="s">
        <v>223</v>
      </c>
      <c r="L68" s="22"/>
      <c r="M68" s="22"/>
      <c r="N68" s="22"/>
      <c r="O68" s="22">
        <v>1</v>
      </c>
      <c r="P68" s="23">
        <f t="shared" si="6"/>
        <v>1</v>
      </c>
      <c r="Q68" s="2" t="s">
        <v>211</v>
      </c>
      <c r="R68" s="2" t="s">
        <v>193</v>
      </c>
      <c r="S68" s="15" t="s">
        <v>26</v>
      </c>
      <c r="T68" s="5" t="s">
        <v>185</v>
      </c>
      <c r="U68" s="5" t="s">
        <v>186</v>
      </c>
      <c r="V68" s="5" t="s">
        <v>187</v>
      </c>
    </row>
    <row r="69" spans="1:22" ht="25.5" x14ac:dyDescent="0.25">
      <c r="A69" s="15" t="s">
        <v>178</v>
      </c>
      <c r="B69" s="16" t="s">
        <v>34</v>
      </c>
      <c r="C69" s="17" t="s">
        <v>178</v>
      </c>
      <c r="D69" s="5" t="s">
        <v>179</v>
      </c>
      <c r="E69" s="18" t="s">
        <v>83</v>
      </c>
      <c r="F69" s="17" t="s">
        <v>179</v>
      </c>
      <c r="G69" s="17" t="s">
        <v>179</v>
      </c>
      <c r="H69" s="2" t="s">
        <v>216</v>
      </c>
      <c r="I69" s="19" t="s">
        <v>224</v>
      </c>
      <c r="J69" s="2">
        <v>1</v>
      </c>
      <c r="K69" s="2" t="s">
        <v>223</v>
      </c>
      <c r="L69" s="22"/>
      <c r="M69" s="22">
        <v>1</v>
      </c>
      <c r="N69" s="22"/>
      <c r="O69" s="22"/>
      <c r="P69" s="23">
        <f t="shared" si="6"/>
        <v>1</v>
      </c>
      <c r="Q69" s="2" t="s">
        <v>211</v>
      </c>
      <c r="R69" s="2" t="s">
        <v>193</v>
      </c>
      <c r="S69" s="15" t="s">
        <v>26</v>
      </c>
      <c r="T69" s="5" t="s">
        <v>185</v>
      </c>
      <c r="U69" s="5" t="s">
        <v>186</v>
      </c>
      <c r="V69" s="5" t="s">
        <v>187</v>
      </c>
    </row>
    <row r="70" spans="1:22" ht="38.25" x14ac:dyDescent="0.25">
      <c r="A70" s="15" t="s">
        <v>178</v>
      </c>
      <c r="B70" s="16" t="s">
        <v>34</v>
      </c>
      <c r="C70" s="17" t="s">
        <v>178</v>
      </c>
      <c r="D70" s="5" t="s">
        <v>179</v>
      </c>
      <c r="E70" s="18" t="s">
        <v>83</v>
      </c>
      <c r="F70" s="17" t="s">
        <v>179</v>
      </c>
      <c r="G70" s="17" t="s">
        <v>179</v>
      </c>
      <c r="H70" s="2" t="s">
        <v>216</v>
      </c>
      <c r="I70" s="19" t="s">
        <v>225</v>
      </c>
      <c r="J70" s="2">
        <v>1</v>
      </c>
      <c r="K70" s="2" t="s">
        <v>223</v>
      </c>
      <c r="L70" s="22"/>
      <c r="M70" s="22">
        <v>1</v>
      </c>
      <c r="N70" s="22"/>
      <c r="O70" s="22"/>
      <c r="P70" s="23">
        <f t="shared" si="6"/>
        <v>1</v>
      </c>
      <c r="Q70" s="2" t="s">
        <v>211</v>
      </c>
      <c r="R70" s="2" t="s">
        <v>193</v>
      </c>
      <c r="S70" s="15" t="s">
        <v>26</v>
      </c>
      <c r="T70" s="5" t="s">
        <v>185</v>
      </c>
      <c r="U70" s="5" t="s">
        <v>186</v>
      </c>
      <c r="V70" s="5" t="s">
        <v>187</v>
      </c>
    </row>
    <row r="71" spans="1:22" ht="38.25" x14ac:dyDescent="0.25">
      <c r="A71" s="15" t="s">
        <v>178</v>
      </c>
      <c r="B71" s="16" t="s">
        <v>34</v>
      </c>
      <c r="C71" s="17" t="s">
        <v>178</v>
      </c>
      <c r="D71" s="5" t="s">
        <v>179</v>
      </c>
      <c r="E71" s="18" t="s">
        <v>83</v>
      </c>
      <c r="F71" s="17" t="s">
        <v>179</v>
      </c>
      <c r="G71" s="17" t="s">
        <v>179</v>
      </c>
      <c r="H71" s="2" t="s">
        <v>216</v>
      </c>
      <c r="I71" s="19" t="s">
        <v>226</v>
      </c>
      <c r="J71" s="2">
        <v>2</v>
      </c>
      <c r="K71" s="2" t="s">
        <v>223</v>
      </c>
      <c r="L71" s="22"/>
      <c r="M71" s="22">
        <v>1</v>
      </c>
      <c r="N71" s="22"/>
      <c r="O71" s="22">
        <v>1</v>
      </c>
      <c r="P71" s="23">
        <f t="shared" si="6"/>
        <v>2</v>
      </c>
      <c r="Q71" s="2" t="s">
        <v>211</v>
      </c>
      <c r="R71" s="2" t="s">
        <v>193</v>
      </c>
      <c r="S71" s="15" t="s">
        <v>26</v>
      </c>
      <c r="T71" s="5" t="s">
        <v>185</v>
      </c>
      <c r="U71" s="5" t="s">
        <v>186</v>
      </c>
      <c r="V71" s="5" t="s">
        <v>187</v>
      </c>
    </row>
    <row r="72" spans="1:22" ht="25.5" x14ac:dyDescent="0.25">
      <c r="A72" s="15" t="s">
        <v>178</v>
      </c>
      <c r="B72" s="16" t="s">
        <v>34</v>
      </c>
      <c r="C72" s="17" t="s">
        <v>178</v>
      </c>
      <c r="D72" s="5" t="s">
        <v>179</v>
      </c>
      <c r="E72" s="18" t="s">
        <v>83</v>
      </c>
      <c r="F72" s="17" t="s">
        <v>179</v>
      </c>
      <c r="G72" s="17" t="s">
        <v>179</v>
      </c>
      <c r="H72" s="2" t="s">
        <v>216</v>
      </c>
      <c r="I72" s="24" t="s">
        <v>227</v>
      </c>
      <c r="J72" s="2">
        <v>4</v>
      </c>
      <c r="K72" s="2" t="s">
        <v>228</v>
      </c>
      <c r="L72" s="22">
        <v>1</v>
      </c>
      <c r="M72" s="22">
        <v>1</v>
      </c>
      <c r="N72" s="22">
        <v>1</v>
      </c>
      <c r="O72" s="22">
        <v>1</v>
      </c>
      <c r="P72" s="23">
        <f t="shared" si="6"/>
        <v>4</v>
      </c>
      <c r="Q72" s="2" t="s">
        <v>211</v>
      </c>
      <c r="R72" s="2" t="s">
        <v>193</v>
      </c>
      <c r="S72" s="15" t="s">
        <v>26</v>
      </c>
      <c r="T72" s="5" t="s">
        <v>185</v>
      </c>
      <c r="U72" s="5" t="s">
        <v>186</v>
      </c>
      <c r="V72" s="5" t="s">
        <v>187</v>
      </c>
    </row>
  </sheetData>
  <protectedRanges>
    <protectedRange sqref="I39:I41" name="Rango1_2"/>
    <protectedRange sqref="Q47:R47" name="Rango2"/>
    <protectedRange sqref="I58" name="Rango1_3_2"/>
    <protectedRange sqref="I60" name="Rango1_3_2_1"/>
    <protectedRange sqref="I59" name="Rango1_3_2_2"/>
    <protectedRange sqref="I54:I57" name="Rango1"/>
    <protectedRange sqref="H54:H57" name="Rango1_5_2"/>
    <protectedRange sqref="H58:H60" name="Rango1_5_2_1"/>
    <protectedRange sqref="I63" name="Rango1_3_1_1"/>
    <protectedRange sqref="I64" name="Rango1_3_3"/>
    <protectedRange sqref="I70" name="Rango1_3"/>
    <protectedRange sqref="I69" name="Rango1_3_9"/>
    <protectedRange sqref="I68" name="Rango1_3_10"/>
    <protectedRange sqref="I67" name="Rango1_3_11"/>
    <protectedRange sqref="I66" name="Rango1_3_12"/>
    <protectedRange sqref="I65" name="Rango1_3_13"/>
    <protectedRange sqref="I71" name="Rango1_3_14"/>
    <protectedRange sqref="I72" name="Rango1_3_16"/>
    <protectedRange sqref="J55:O57" name="Rango1_3_1"/>
    <protectedRange sqref="J58:O60" name="Rango1_3_1_2"/>
    <protectedRange sqref="J61:O64" name="Rango1_3_1_3"/>
    <protectedRange sqref="J68:K68 J66:O67 J65 L65:O65" name="Rango1_3_1_4"/>
    <protectedRange sqref="J69:O72" name="Rango1_3_1_5"/>
    <protectedRange sqref="Q54:R57" name="Rango2_1"/>
    <protectedRange sqref="Q58:R60" name="Rango2_1_1"/>
    <protectedRange sqref="Q61 Q62:R64" name="Rango2_3"/>
    <protectedRange sqref="Q65:R72" name="Rango2_4"/>
  </protectedRanges>
  <mergeCells count="15">
    <mergeCell ref="A1:V1"/>
    <mergeCell ref="A2:A3"/>
    <mergeCell ref="B2:B3"/>
    <mergeCell ref="C2:C3"/>
    <mergeCell ref="D2:D3"/>
    <mergeCell ref="E2:E3"/>
    <mergeCell ref="F2:F3"/>
    <mergeCell ref="L2:P2"/>
    <mergeCell ref="Q2:R2"/>
    <mergeCell ref="T2:V2"/>
    <mergeCell ref="G2:G3"/>
    <mergeCell ref="H2:H3"/>
    <mergeCell ref="I2:I3"/>
    <mergeCell ref="J2:J3"/>
    <mergeCell ref="K2:K3"/>
  </mergeCells>
  <dataValidations count="4">
    <dataValidation type="list" allowBlank="1" showInputMessage="1" showErrorMessage="1" sqref="R47">
      <formula1>INDIRECT(Q47)</formula1>
    </dataValidation>
    <dataValidation type="decimal" operator="greaterThanOrEqual" allowBlank="1" showInputMessage="1" showErrorMessage="1" sqref="L55:P72">
      <formula1>-1000000000</formula1>
    </dataValidation>
    <dataValidation type="decimal" operator="greaterThanOrEqual" allowBlank="1" showInputMessage="1" showErrorMessage="1" sqref="J55:J72">
      <formula1>-1000000000000</formula1>
    </dataValidation>
    <dataValidation operator="greaterThanOrEqual" allowBlank="1" showInputMessage="1" showErrorMessage="1" sqref="I63:I72 I54:I60 H58:H60 R54:R7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[2]DIMYCOMP!#REF!</xm:f>
          </x14:formula1>
          <xm:sqref>Q47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ENF TRANSMISIBLES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PLANEACION05</cp:lastModifiedBy>
  <dcterms:created xsi:type="dcterms:W3CDTF">2018-01-16T21:00:09Z</dcterms:created>
  <dcterms:modified xsi:type="dcterms:W3CDTF">2018-01-30T22:41:26Z</dcterms:modified>
</cp:coreProperties>
</file>