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mc:AlternateContent xmlns:mc="http://schemas.openxmlformats.org/markup-compatibility/2006">
    <mc:Choice Requires="x15">
      <x15ac:absPath xmlns:x15ac="http://schemas.microsoft.com/office/spreadsheetml/2010/11/ac" url="C:\Users\INFORMATICA13\Downloads\RENDICION 2022 CONTRALORIA\4. PLAN DE ACCION\"/>
    </mc:Choice>
  </mc:AlternateContent>
  <xr:revisionPtr revIDLastSave="0" documentId="13_ncr:1_{703ABE02-FB27-4699-B7DD-9B4139D11624}" xr6:coauthVersionLast="47" xr6:coauthVersionMax="47" xr10:uidLastSave="{00000000-0000-0000-0000-000000000000}"/>
  <bookViews>
    <workbookView xWindow="-120" yWindow="-120" windowWidth="29040" windowHeight="15720" xr2:uid="{00000000-000D-0000-FFFF-FFFF00000000}"/>
  </bookViews>
  <sheets>
    <sheet name="Monitoreo_Seguimento_Evaluación" sheetId="3" r:id="rId1"/>
  </sheets>
  <externalReferences>
    <externalReference r:id="rId2"/>
  </externalReferences>
  <definedNames>
    <definedName name="_xlnm._FilterDatabase" localSheetId="0" hidden="1">Monitoreo_Seguimento_Evaluación!$A$9:$O$218</definedName>
    <definedName name="_xlnm.Print_Area" localSheetId="0">Monitoreo_Seguimento_Evaluación!$B$1:$L$9</definedName>
    <definedName name="departamentos">[1]TABLA!$D$2:$D$36</definedName>
    <definedName name="nivel">[1]TABLA!$C$2:$C$3</definedName>
    <definedName name="orden">[1]TABLA!$A$3:$A$4</definedName>
    <definedName name="sector">[1]TABLA!$B$2:$B$26</definedName>
    <definedName name="vigencias">[1]TABLA!$E$2:$E$7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J192" i="3" l="1"/>
  <c r="J191" i="3"/>
  <c r="L190" i="3"/>
  <c r="J190" i="3"/>
  <c r="J189" i="3"/>
  <c r="L188" i="3"/>
  <c r="J188" i="3"/>
  <c r="J154" i="3" l="1"/>
  <c r="L154" i="3"/>
  <c r="L148" i="3"/>
  <c r="J158" i="3" l="1"/>
  <c r="J157" i="3"/>
  <c r="J156" i="3"/>
  <c r="J155" i="3"/>
  <c r="J153" i="3"/>
  <c r="J152" i="3"/>
  <c r="J151" i="3"/>
  <c r="J150" i="3"/>
  <c r="J149" i="3"/>
  <c r="J148" i="3"/>
  <c r="J147" i="3"/>
  <c r="J146" i="3"/>
  <c r="L180" i="3" l="1"/>
  <c r="J180" i="3"/>
  <c r="L179" i="3"/>
  <c r="J179" i="3"/>
  <c r="L178" i="3"/>
  <c r="J178" i="3"/>
  <c r="L177" i="3"/>
  <c r="J177" i="3"/>
  <c r="J176" i="3"/>
  <c r="J175" i="3"/>
  <c r="J174" i="3"/>
  <c r="L173" i="3"/>
  <c r="J173" i="3"/>
  <c r="J172" i="3"/>
  <c r="L171" i="3"/>
  <c r="J171" i="3"/>
  <c r="J170" i="3"/>
  <c r="J169" i="3"/>
  <c r="L168" i="3"/>
  <c r="J168" i="3"/>
  <c r="L167" i="3"/>
  <c r="J167" i="3"/>
  <c r="L166" i="3"/>
  <c r="J166" i="3"/>
  <c r="L165" i="3"/>
  <c r="J165" i="3"/>
  <c r="L164" i="3"/>
  <c r="J164" i="3"/>
  <c r="L163" i="3"/>
  <c r="J163" i="3"/>
  <c r="L162" i="3"/>
  <c r="J162" i="3"/>
  <c r="L161" i="3"/>
  <c r="J161" i="3"/>
  <c r="L160" i="3"/>
  <c r="J160" i="3"/>
  <c r="L159" i="3"/>
  <c r="J159" i="3"/>
  <c r="J134" i="3" l="1"/>
  <c r="J133" i="3"/>
  <c r="L134" i="3"/>
  <c r="L136" i="3"/>
  <c r="L137" i="3"/>
  <c r="L138" i="3"/>
  <c r="L139" i="3"/>
  <c r="L140" i="3"/>
  <c r="L141" i="3"/>
  <c r="L142" i="3"/>
  <c r="L143" i="3"/>
  <c r="L144" i="3"/>
  <c r="L145" i="3"/>
  <c r="J138" i="3"/>
  <c r="J139" i="3"/>
  <c r="J140" i="3"/>
  <c r="J141" i="3"/>
  <c r="J142" i="3"/>
  <c r="J143" i="3"/>
  <c r="J144" i="3"/>
  <c r="J145" i="3"/>
  <c r="J135" i="3"/>
  <c r="J136" i="3"/>
  <c r="J137" i="3"/>
  <c r="J95" i="3"/>
  <c r="J94" i="3"/>
  <c r="J93" i="3"/>
  <c r="L44" i="3" l="1"/>
  <c r="J44" i="3"/>
  <c r="L43" i="3"/>
  <c r="J43" i="3"/>
  <c r="L42" i="3"/>
  <c r="J42" i="3"/>
  <c r="L41" i="3"/>
  <c r="J41" i="3"/>
  <c r="J40" i="3"/>
  <c r="L39" i="3"/>
  <c r="J39" i="3"/>
  <c r="L38" i="3"/>
  <c r="J38" i="3"/>
  <c r="L37" i="3"/>
  <c r="J37" i="3"/>
  <c r="L36" i="3"/>
  <c r="J36" i="3"/>
  <c r="L35" i="3"/>
  <c r="J35" i="3"/>
  <c r="L34" i="3"/>
  <c r="J34" i="3"/>
  <c r="L33" i="3"/>
  <c r="J33" i="3"/>
  <c r="L32" i="3"/>
  <c r="J32" i="3"/>
  <c r="L31" i="3"/>
  <c r="J31" i="3"/>
  <c r="L30" i="3"/>
  <c r="J30" i="3"/>
  <c r="J29" i="3"/>
  <c r="L28" i="3"/>
  <c r="J28" i="3"/>
  <c r="L27" i="3"/>
  <c r="J27" i="3"/>
  <c r="L26" i="3"/>
  <c r="J26" i="3"/>
  <c r="J25" i="3"/>
  <c r="L24" i="3"/>
  <c r="J24" i="3"/>
  <c r="L23" i="3"/>
  <c r="J23" i="3"/>
  <c r="L22" i="3"/>
  <c r="J22" i="3"/>
  <c r="L21" i="3"/>
  <c r="J21" i="3"/>
  <c r="L20" i="3"/>
  <c r="J20" i="3"/>
  <c r="L19" i="3"/>
  <c r="J19" i="3"/>
  <c r="L18" i="3"/>
  <c r="J18" i="3"/>
  <c r="L17" i="3"/>
  <c r="J17" i="3"/>
  <c r="L16" i="3"/>
  <c r="J16" i="3"/>
  <c r="L15" i="3"/>
  <c r="J15" i="3"/>
  <c r="J14" i="3"/>
  <c r="L13" i="3"/>
  <c r="J13" i="3"/>
  <c r="L12" i="3"/>
  <c r="J12" i="3"/>
  <c r="L11" i="3"/>
  <c r="J11" i="3"/>
  <c r="L10" i="3"/>
  <c r="J10" i="3"/>
  <c r="J88" i="3" l="1"/>
  <c r="J84" i="3"/>
  <c r="J83" i="3"/>
  <c r="L79" i="3"/>
  <c r="J79" i="3"/>
  <c r="L78" i="3"/>
  <c r="J78" i="3"/>
  <c r="L76" i="3"/>
  <c r="J76" i="3"/>
  <c r="J75" i="3"/>
  <c r="J74" i="3"/>
  <c r="J73" i="3"/>
  <c r="J72" i="3"/>
  <c r="J71" i="3"/>
  <c r="J70" i="3"/>
  <c r="L69" i="3"/>
  <c r="J69" i="3"/>
  <c r="J68" i="3"/>
  <c r="J67" i="3"/>
  <c r="J66" i="3"/>
  <c r="L64" i="3"/>
  <c r="J64" i="3"/>
  <c r="J61" i="3"/>
  <c r="L59" i="3"/>
  <c r="J59" i="3"/>
  <c r="J57" i="3"/>
  <c r="J56" i="3"/>
  <c r="J55" i="3"/>
  <c r="J113" i="3" l="1"/>
  <c r="J112" i="3"/>
  <c r="J111" i="3"/>
  <c r="J110" i="3"/>
  <c r="J109" i="3"/>
  <c r="J108" i="3"/>
  <c r="J107" i="3"/>
  <c r="J106" i="3"/>
  <c r="J105" i="3"/>
  <c r="L104" i="3"/>
  <c r="J104" i="3"/>
  <c r="J103" i="3"/>
  <c r="J102" i="3"/>
  <c r="L100" i="3"/>
  <c r="J100" i="3"/>
  <c r="L132" i="3"/>
  <c r="J132" i="3"/>
  <c r="L131" i="3"/>
  <c r="J131" i="3"/>
  <c r="L130" i="3"/>
  <c r="J130" i="3"/>
  <c r="L129" i="3"/>
  <c r="J129" i="3"/>
  <c r="L128" i="3"/>
  <c r="J128" i="3"/>
  <c r="L127" i="3"/>
  <c r="J127" i="3"/>
  <c r="L126" i="3"/>
  <c r="J126" i="3"/>
  <c r="L125" i="3"/>
  <c r="J125" i="3"/>
  <c r="L124" i="3"/>
  <c r="J124" i="3"/>
  <c r="L123" i="3"/>
  <c r="J123" i="3"/>
  <c r="L122" i="3"/>
  <c r="J122" i="3"/>
  <c r="L121" i="3"/>
  <c r="J121" i="3"/>
  <c r="L120" i="3"/>
  <c r="J120" i="3"/>
  <c r="L119" i="3"/>
  <c r="J119" i="3"/>
  <c r="L118" i="3"/>
  <c r="J118" i="3"/>
  <c r="J117" i="3"/>
  <c r="J116" i="3"/>
  <c r="J115" i="3"/>
  <c r="L114" i="3"/>
  <c r="J114" i="3"/>
  <c r="L51" i="3" l="1"/>
  <c r="J51" i="3"/>
  <c r="L50" i="3"/>
  <c r="J50" i="3"/>
  <c r="L49" i="3"/>
  <c r="J49" i="3"/>
  <c r="L48" i="3"/>
  <c r="J48" i="3"/>
  <c r="L47" i="3"/>
  <c r="J47" i="3"/>
  <c r="L46" i="3"/>
  <c r="J46" i="3"/>
  <c r="L45" i="3"/>
  <c r="J45" i="3"/>
  <c r="J207" i="3" l="1"/>
  <c r="J205" i="3" l="1"/>
  <c r="J206" i="3"/>
  <c r="L52" i="3"/>
  <c r="L53" i="3"/>
  <c r="L54" i="3"/>
  <c r="J52" i="3"/>
  <c r="J53" i="3"/>
  <c r="J54" i="3"/>
  <c r="L193" i="3" l="1"/>
  <c r="J193" i="3"/>
  <c r="J204" i="3" l="1"/>
  <c r="L202" i="3"/>
  <c r="L201" i="3"/>
  <c r="J200" i="3"/>
  <c r="L199" i="3"/>
  <c r="J199" i="3"/>
  <c r="L197" i="3"/>
  <c r="J197" i="3"/>
  <c r="L195"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GJ OMAÑA</author>
    <author>GESTIONSP 02</author>
  </authors>
  <commentList>
    <comment ref="C7" authorId="0" shapeId="0" xr:uid="{00000000-0006-0000-0000-000001000000}">
      <text>
        <r>
          <rPr>
            <b/>
            <sz val="9"/>
            <color indexed="81"/>
            <rFont val="Tahoma"/>
            <family val="2"/>
          </rPr>
          <t>GJ OMAÑA:</t>
        </r>
        <r>
          <rPr>
            <sz val="9"/>
            <color indexed="81"/>
            <rFont val="Tahoma"/>
            <family val="2"/>
          </rPr>
          <t xml:space="preserve">
</t>
        </r>
        <r>
          <rPr>
            <sz val="18"/>
            <color indexed="81"/>
            <rFont val="Tahoma"/>
            <family val="2"/>
          </rPr>
          <t xml:space="preserve">Para los procesos misionales tener en cuenta als metas vinculadas al Plan de desarrollo departamental 2020-2023 </t>
        </r>
      </text>
    </comment>
    <comment ref="D7" authorId="0" shapeId="0" xr:uid="{00000000-0006-0000-0000-000002000000}">
      <text>
        <r>
          <rPr>
            <b/>
            <sz val="8"/>
            <color indexed="81"/>
            <rFont val="Tahoma"/>
            <family val="2"/>
          </rPr>
          <t>GJ OMAÑA:</t>
        </r>
        <r>
          <rPr>
            <sz val="16"/>
            <color indexed="81"/>
            <rFont val="Tahoma"/>
            <family val="2"/>
          </rPr>
          <t xml:space="preserve">
para el desarroollo de las actividades recordar la el area de aseguramiento los cambio que se realizaron en la vigencia 2020 y para el area de prestacion de servicios la incorporacion de las actividades de los recursos enviados a los municipios que se mencionaron en la reunion con el profesional Ernesto Sanchez  para el grupo de recursos humanos recordar las actividades realizadas desde el SGSST.
</t>
        </r>
      </text>
    </comment>
    <comment ref="I146" authorId="1" shapeId="0" xr:uid="{00000000-0006-0000-0000-000005000000}">
      <text>
        <r>
          <rPr>
            <b/>
            <sz val="9"/>
            <color indexed="81"/>
            <rFont val="Tahoma"/>
            <family val="2"/>
          </rPr>
          <t xml:space="preserve">Cargar a 30 enero/21-ejecucion (IV) tri/20 </t>
        </r>
        <r>
          <rPr>
            <sz val="9"/>
            <color indexed="81"/>
            <rFont val="Tahoma"/>
            <family val="2"/>
          </rPr>
          <t xml:space="preserve">
</t>
        </r>
      </text>
    </comment>
    <comment ref="I149" authorId="1" shapeId="0" xr:uid="{00000000-0006-0000-0000-000009000000}">
      <text>
        <r>
          <rPr>
            <b/>
            <sz val="9"/>
            <color indexed="81"/>
            <rFont val="Tahoma"/>
            <family val="2"/>
          </rPr>
          <t xml:space="preserve">Cargar a 30 enero/21-ejecucion (IV) tri/20 </t>
        </r>
        <r>
          <rPr>
            <sz val="9"/>
            <color indexed="81"/>
            <rFont val="Tahoma"/>
            <family val="2"/>
          </rPr>
          <t xml:space="preserve">
</t>
        </r>
      </text>
    </comment>
    <comment ref="I150" authorId="1" shapeId="0" xr:uid="{00000000-0006-0000-0000-00000D000000}">
      <text>
        <r>
          <rPr>
            <b/>
            <sz val="9"/>
            <color indexed="81"/>
            <rFont val="Tahoma"/>
            <family val="2"/>
          </rPr>
          <t xml:space="preserve">Revisar a 30 enero/21-El cargue del PAS/21 y ejecucion (IV) tri/20 </t>
        </r>
        <r>
          <rPr>
            <sz val="9"/>
            <color indexed="81"/>
            <rFont val="Tahoma"/>
            <family val="2"/>
          </rPr>
          <t xml:space="preserve">
</t>
        </r>
      </text>
    </comment>
    <comment ref="I213" authorId="1" shapeId="0" xr:uid="{00000000-0006-0000-0000-000011000000}">
      <text>
        <r>
          <rPr>
            <b/>
            <sz val="9"/>
            <color indexed="81"/>
            <rFont val="Tahoma"/>
            <family val="2"/>
          </rPr>
          <t xml:space="preserve">Cargar a 30 enero/21-ejecucion (IV) tri/20 </t>
        </r>
        <r>
          <rPr>
            <sz val="9"/>
            <color indexed="81"/>
            <rFont val="Tahoma"/>
            <family val="2"/>
          </rPr>
          <t xml:space="preserve">
</t>
        </r>
      </text>
    </comment>
    <comment ref="I217" authorId="1" shapeId="0" xr:uid="{00000000-0006-0000-0000-000012000000}">
      <text>
        <r>
          <rPr>
            <b/>
            <sz val="9"/>
            <color indexed="81"/>
            <rFont val="Tahoma"/>
            <family val="2"/>
          </rPr>
          <t xml:space="preserve">Cargar a 30 enero/21-ejecucion (IV) tri/20 </t>
        </r>
        <r>
          <rPr>
            <sz val="9"/>
            <color indexed="81"/>
            <rFont val="Tahoma"/>
            <family val="2"/>
          </rPr>
          <t xml:space="preserve">
</t>
        </r>
      </text>
    </comment>
    <comment ref="I218" authorId="1" shapeId="0" xr:uid="{00000000-0006-0000-0000-000013000000}">
      <text>
        <r>
          <rPr>
            <b/>
            <sz val="9"/>
            <color indexed="81"/>
            <rFont val="Tahoma"/>
            <family val="2"/>
          </rPr>
          <t xml:space="preserve">Revisar a 30 enero/21-El cargue del PAS/21 y ejecucion (IV) tri/20 </t>
        </r>
        <r>
          <rPr>
            <sz val="9"/>
            <color indexed="81"/>
            <rFont val="Tahoma"/>
            <family val="2"/>
          </rPr>
          <t xml:space="preserve">
</t>
        </r>
      </text>
    </comment>
  </commentList>
</comments>
</file>

<file path=xl/sharedStrings.xml><?xml version="1.0" encoding="utf-8"?>
<sst xmlns="http://schemas.openxmlformats.org/spreadsheetml/2006/main" count="1055" uniqueCount="761">
  <si>
    <t>INDICADOR</t>
  </si>
  <si>
    <t>Observaciones</t>
  </si>
  <si>
    <t>META</t>
  </si>
  <si>
    <t>ACTIVIDADES</t>
  </si>
  <si>
    <t>EVIDENCIA</t>
  </si>
  <si>
    <t>DIRECCIONAMIENTO ESTRATEGICO</t>
  </si>
  <si>
    <t>Coordinación  de Planeación</t>
  </si>
  <si>
    <t>Coordinación  de Planeación y Sistemas de Informacion</t>
  </si>
  <si>
    <t>Coordinación  de Planeación, Grupos, Subgrupos y Dimensiones del PDSP</t>
  </si>
  <si>
    <t>Coordinación  de Planeación, Grupos, Subgrupos y Dimensiones del PDSP y Sistemas de Informacion - Control Interno</t>
  </si>
  <si>
    <t>Coordinación  de Planeación y Sistemas de Informacion - Control Interno</t>
  </si>
  <si>
    <t>Oficina de Planeacion y Sistemas de Informacion y Oficina de Control Interno</t>
  </si>
  <si>
    <t>Coordinación  de Planeación (infraestructura)</t>
  </si>
  <si>
    <t>Todos los Grupos, subgrupos - Oficina de Planeacion y Sistemas de Informacion</t>
  </si>
  <si>
    <t>GRUPO, SUBGRUPO O DEPENDENCIA RESPONSABLE</t>
  </si>
  <si>
    <t>FORMULA</t>
  </si>
  <si>
    <t>RESULTADO DEL INDICADOR</t>
  </si>
  <si>
    <t>Acumulado trimestre</t>
  </si>
  <si>
    <t>MONITOREO, SEGUIMIENTO Y EVALUACION DEL PLAN DE ACCION INSTITUCIONAL</t>
  </si>
  <si>
    <t>% de Cumplimiento
I Trimestre</t>
  </si>
  <si>
    <t>numerador
(ejecutado)</t>
  </si>
  <si>
    <t>denominador
(programado)</t>
  </si>
  <si>
    <t>MONITOREO, SEGUIMIENTO Y EVALUACION - I TRIMESTRE</t>
  </si>
  <si>
    <t>Sistemas de Información</t>
  </si>
  <si>
    <t>Todas las dependencias</t>
  </si>
  <si>
    <t xml:space="preserve">Coordinación de Archivo                               </t>
  </si>
  <si>
    <t>Oficina de Planeacion -Coordinación de Archivo</t>
  </si>
  <si>
    <t>Coordinación  de Planeación y Participación Social</t>
  </si>
  <si>
    <t xml:space="preserve">Dirección y Oficina de Planeacion </t>
  </si>
  <si>
    <t>Coordinación  de Planeación, Control Interno y Dirección</t>
  </si>
  <si>
    <t>Grupo Recursos Humanos</t>
  </si>
  <si>
    <t>Recursos Financieros- Recursos Humanos (Plane de Cargos)</t>
  </si>
  <si>
    <t>Recursos Financieros</t>
  </si>
  <si>
    <t>Recursos Financieros, Presupuesto, Tesorería, Jurídica, Prestación de Servicios y Salud Pública</t>
  </si>
  <si>
    <t xml:space="preserve"> Areas involucradas en el Plan de Desarrollo (Coordinadora Recursos Financieros y Presupuesto)</t>
  </si>
  <si>
    <t xml:space="preserve">Recuros Financieros, Presupuesto y Prestación de Servicios de Salud </t>
  </si>
  <si>
    <t>Recuros Financieros, Presupuesto, Contabilidad y Pagaduría.</t>
  </si>
  <si>
    <t>Recuros Financieros, Presupuesto, Contabilidad  y Pagaduría.</t>
  </si>
  <si>
    <t>Presupuesto, Contabilidad y Tesorería/ pagaduría</t>
  </si>
  <si>
    <t>Recursos Financieros- Central de Cuentas, Presupuesto,Contabildiad y Tesoreria</t>
  </si>
  <si>
    <t>Recursos Financieros, Presupuesto</t>
  </si>
  <si>
    <t>Recursos Financieros, Presupuesto, Contabilidad, Tesorería.</t>
  </si>
  <si>
    <t>GRUPO RECURSOS FÍSICOS / ALMACÉN</t>
  </si>
  <si>
    <t>GRUPO RECURSOS FÍSICOS</t>
  </si>
  <si>
    <t>GRUPO RECURSOS FÍSICOS / DIRECCIÓN</t>
  </si>
  <si>
    <t>ÁREAS</t>
  </si>
  <si>
    <t>ÁREAS / DIRECCIÓN</t>
  </si>
  <si>
    <t>RECURSOS FÍSICOS</t>
  </si>
  <si>
    <t>DIRECCIÓN</t>
  </si>
  <si>
    <t>RECURSOS FÍSICOS / ALMACÉN / FINANCIERA</t>
  </si>
  <si>
    <t>GRUPO RECURSOS FÍSICOS / SISTEMAS DE INFORMACIÓN</t>
  </si>
  <si>
    <t>SUBGRUPO VIGILANCIA Y CONTROL</t>
  </si>
  <si>
    <t>JURIDICA</t>
  </si>
  <si>
    <t>Grupo de Atenciòn en Salud (Aseguramiento)</t>
  </si>
  <si>
    <t xml:space="preserve">Grupo de Atenciòn en Salud </t>
  </si>
  <si>
    <t>Trimestral</t>
  </si>
  <si>
    <t>Recursos Financieros, Atención en Salud, Recursos Humanos, Jurídica,  Planeación (Arquitectura) (Sistemas)</t>
  </si>
  <si>
    <t>Recursos Financieros, Atención en Salud, Recursos Humanos, Jurídica,  Planeación Sistemas</t>
  </si>
  <si>
    <t>Grupo Financiero con responsabilidad de las ESE como empleadoras y las Entidades Administradoras  (Cesantías, Salud, Pensiones y ARL)</t>
  </si>
  <si>
    <t>Recuros Financieros, Atención en Salud.</t>
  </si>
  <si>
    <t>Recuros Financieros, Presupuesto y Pagaduría.</t>
  </si>
  <si>
    <t>Avances esperados y ejecutados en los Informes de Gestion, Planes de Accion. 
Logro de Metas Planteadas 
Mejoramiento de Gestión</t>
  </si>
  <si>
    <t>Documento Plan de Accion Revisado y consolidado</t>
  </si>
  <si>
    <t>Documento Informe de Gestion Revisado y consolidado</t>
  </si>
  <si>
    <t>N/A</t>
  </si>
  <si>
    <t xml:space="preserve"> (Informe avance Plan de accion / informes de seguimiento planeados en el año)  * 100 </t>
  </si>
  <si>
    <t>Avances esperados y ejecutados en los Informes de Gestion y  Planes la entidad 
Logro de Metas Planteadas 
Mejoramiento de Gestión</t>
  </si>
  <si>
    <t>Revisión metas y porcentajes de ejecucion con respecto a lo programado por el IDS del Plan de Desarrollo Departamental vigente</t>
  </si>
  <si>
    <t>Documento PDD Gestion revisado por el Coordinador de Planeacion del IDS</t>
  </si>
  <si>
    <t>Presentación a los Miembros del CTSSS, Asamblea Departamental y al Sr.Gobernador.</t>
  </si>
  <si>
    <t>Documento previamente entregado y Actas</t>
  </si>
  <si>
    <t>Realizar Informe de Rendicion de cuentas anual</t>
  </si>
  <si>
    <t>Informe de rendiciòn Presentacion Power Point</t>
  </si>
  <si>
    <t>(Metas alcanzadas por la entidad para la vigencia/ Total metas planeadas por la entidad en la vigencia) * 100</t>
  </si>
  <si>
    <t>Avances esperados en el Plan Anticorrupcion, acciones preventivas, correctivas y de mejoramiento.</t>
  </si>
  <si>
    <t>Realizar mesas de trabajo para identificar los riesgos de corrupcion de la Entidad</t>
  </si>
  <si>
    <t xml:space="preserve">Actas de Reuniones y firmas de asistencias
</t>
  </si>
  <si>
    <t>Documento elaborado</t>
  </si>
  <si>
    <t xml:space="preserve">Publicar en la web el Plan de Anticorrupcion </t>
  </si>
  <si>
    <t>página web web institucional - del Plan anticorrupcion</t>
  </si>
  <si>
    <t>Socializar e informar sobre el Plan de Anticorrupcion  y de Atencion al Ciudadano a LA Dirección y todos los Coordinadores de la Entidad.</t>
  </si>
  <si>
    <t>Numero de capacitaciones realizadas / Numero de capacitaciones programadas</t>
  </si>
  <si>
    <t xml:space="preserve">(Numero de  socializaciones realizadas / Numero Socializaciones programadas)  *  100
</t>
  </si>
  <si>
    <t>Cumplir con los lineamientos del Ministerio de Salud en cuanto al Plan Territorial de Salud</t>
  </si>
  <si>
    <t>Brindar apoyo técnico a nivel institucional en los  procesos de adaptación y adopción de los contenidos establecidos en el Plan Decenal de Salud Publica en cada cuatrenio a través del Plan Territorial de Salud (Departamento y Municipios) mediante reuniones o informes con el equipo  técnico (sector salud) para la formulación, implementación, monitoreo y evaluación del plan territorial de salud del departamento en cumplimiento de la Res. 0545 de fecha  27/11/14 de l Gobierno Departamental  y la Res.  No. 02230 de fecha  7/07/17 del IDS.</t>
  </si>
  <si>
    <t xml:space="preserve">Actas con asistencias a las reuniones, informes y circulares informativas. </t>
  </si>
  <si>
    <t>Relizar monitoreo los avances en el cargue de la plataforma e Informe del reporte avance cargue en Portal Web del PTS del Departamento y brindar asesoria a los responsables del monitoreo por parte de las 8 dimensiones transversales y las 2 dimensiones prioritarias del PTS, como integrantes del equipo técnico territorial para la formulación, implementación, monitoreo y evaluación del plan territorial de salud del departamento</t>
  </si>
  <si>
    <t>Desarrollar el Documento del Plan de Desarrollo 2020-2023 y Plan Territorial de Salud</t>
  </si>
  <si>
    <t>Acta de Consejo de gobierno y listado de asistencias</t>
  </si>
  <si>
    <t>Paticipacion en el proceso de diagnostico  formulacion y aprobacion del plan de desarrollo departamental 2020-2023 y Plan Territorial de Salud</t>
  </si>
  <si>
    <t>Ordenanza de aprobacion y documento plan de desarrollo Dptal y PTS</t>
  </si>
  <si>
    <t>Cumplimiento de la Resolución 2003 de 2014 para la vigencia 2016</t>
  </si>
  <si>
    <t>Plano revisado y firmado</t>
  </si>
  <si>
    <t>Cumplir con la entrega de informes oportunos a los diferentes Entes de Control</t>
  </si>
  <si>
    <t xml:space="preserve">Revisar, verificar y consolidar la información solicitada por los diferentes Entes de Control </t>
  </si>
  <si>
    <t>Documentos</t>
  </si>
  <si>
    <t>Fomentar la cultura de gestión de proyectos del Instituto Departamental de Salud</t>
  </si>
  <si>
    <t xml:space="preserve">Apoyar la realización de los proyectos de Inversión del Instituto Departamental de salud , para acceder a la asignación de recursos.                                              
Apoyar el levantamiento de información para fundamentar el marco lógico de proyectos de Inversión del Instituto Departamental e salud.
Radicar los proyectos de inversión en el banco de proyectos de planeacion departamental para la asignacion de codigo BPIN.
</t>
  </si>
  <si>
    <t>Fichas MGA WEB
Inscirpcion Sistema 
Interno de Radicacion de Proyectos
Radicacion Banco de Proyectos de la Gobernacion</t>
  </si>
  <si>
    <t>Dar cumplimiento a las politicas y lineamientos  del modelo integrado de planeacion y gestion MIPG</t>
  </si>
  <si>
    <t>Revisar los diferenctes documentos (caracterizacion, procedimientos, formatos) referentes al sistema integrado de gestión  y proponer ajustes a los mismos.</t>
  </si>
  <si>
    <t xml:space="preserve">Documentos recibidos para ajustes y aprobación en el sistema integrado de gestion </t>
  </si>
  <si>
    <t>Control de documentos y registros</t>
  </si>
  <si>
    <t>Realizar la  emision, distribución y control de documentos del sistema de gestion de la calidad.</t>
  </si>
  <si>
    <t xml:space="preserve">Actualizacion del Programa de Gestión Documental </t>
  </si>
  <si>
    <t>Documento actualizado y aprobado</t>
  </si>
  <si>
    <t>Actualizacion del Plan Institucional de Archivos - PINAR</t>
  </si>
  <si>
    <t>Formular plan de mejoramiento archivistico</t>
  </si>
  <si>
    <t>Documento elaborado y aprobado</t>
  </si>
  <si>
    <t>Seguimiento a los compromisos establecidos con las oficinas productoras de acuerdo a lo evidenciado en el Diagnostico Integral de Archivos</t>
  </si>
  <si>
    <t xml:space="preserve">Cronograma, actas, listado de asistencia </t>
  </si>
  <si>
    <t>Desarrollar capacitaciones y asistencias tecnicas todos los actores del sistema.</t>
  </si>
  <si>
    <t>Cronograma de capacitación y/o asistencia técnica
Actas y listados de asistencias</t>
  </si>
  <si>
    <t>Apoyar tecnicamente en las auditorias realizadas por los entes de control.</t>
  </si>
  <si>
    <t xml:space="preserve">Plan Anual de Auditoria
Cronograma de Auditoria
</t>
  </si>
  <si>
    <t>Realización del Comité de Gestion y Desempeño de MIPG</t>
  </si>
  <si>
    <t>Actas y listado de asistencias</t>
  </si>
  <si>
    <t>Cumplir con los estandares de la Normatividad de la Ley General de Archivo</t>
  </si>
  <si>
    <t>Seguimiento y revisión a las tareas de clasificación, organización, descripcion, actualización  e identificacion de los inventariós documentales de los archivos de gestión de todas las oficinas productoras</t>
  </si>
  <si>
    <t>cronograma - inventarios documental</t>
  </si>
  <si>
    <t>Realizar los ajustes requeridos por comité Departamental de Archivo para la aprobacion de las Tablas de Retención Documental de la institucion</t>
  </si>
  <si>
    <t>Tabla de retencion documental con ajustes</t>
  </si>
  <si>
    <t xml:space="preserve">Radicar proyecto de fortalecimiento de la gestion documental del instituto departamental de salud presentado en la gobernacion departamental  </t>
  </si>
  <si>
    <t xml:space="preserve">correos institucionales,  comunicaciones </t>
  </si>
  <si>
    <t>Recepción, verificación, radicación en el SIEDOC Documental y distribución de la correspondencia externa recibida.</t>
  </si>
  <si>
    <t>Numero de radicados y registros en el SIEDOC documental</t>
  </si>
  <si>
    <t>Atención a consulta  y prestamo de Documentos en el archivo central</t>
  </si>
  <si>
    <t>Numero de consultas</t>
  </si>
  <si>
    <t>Fortalecer la Unidad de Archivo y correspondencia en equipos de digitalización e insumos archivisticos , teniendo en cuental la proyeccion del Recurso humano en la vigencia 2020 - 2023</t>
  </si>
  <si>
    <t xml:space="preserve">oficios de gestion radicados en planeacion departamental </t>
  </si>
  <si>
    <t xml:space="preserve">Capacitar al personal de la Institucion de acuerdo con las necesidades detectadas en los procesos de Gestión Documental. </t>
  </si>
  <si>
    <t>Cronograma, registro fotografico,Listado de Asistencias y Actas de capacitaciones</t>
  </si>
  <si>
    <t xml:space="preserve">Programar jornadas de fumigación y desinfeccion a los archivos </t>
  </si>
  <si>
    <t>Cronograma - comunicaciones</t>
  </si>
  <si>
    <t>Sumatoria de estrategias presentadas para la adopcion del plan Decenal</t>
  </si>
  <si>
    <t>(Número de acciones implementadas/número de acciones propuestas en la estrategia) * 100</t>
  </si>
  <si>
    <t xml:space="preserve">(Numero de  capacitaciones realizadas / Numero capacitaciones programadas)  *  100
</t>
  </si>
  <si>
    <t>Sumatoria de proyectos  de inversion del Instituto relacionados en el banco de proyectos</t>
  </si>
  <si>
    <t xml:space="preserve">No. de documentos analisadospor el SIG  y evaluados / total de documentos entregados. </t>
  </si>
  <si>
    <t xml:space="preserve"># de procesos aplicando la actualizacion modificacion de sus procedimientos en busca del lineamiento del MIPG (reuniones y/o asistencias tecnicas) / total de procesos de la instituto departamental de salud </t>
  </si>
  <si>
    <t>No.de documentos aprobados por direccion y publicados / total de documentos entregados al SIG</t>
  </si>
  <si>
    <t xml:space="preserve">No. de capacitaciones realizadas en pro del SIG / total de capacitaciones programadas </t>
  </si>
  <si>
    <t xml:space="preserve">No. de auditorias y capacitaciones externas al ids / total de auditorias y capacitaciones asistidas </t>
  </si>
  <si>
    <t>Numero de reuniones realizadas de Comites/ Numero de reuniones programadas de Comites</t>
  </si>
  <si>
    <t xml:space="preserve"> (Numero de capacitaciones realizadas / Numero capacitaciones  programadas)  *  100</t>
  </si>
  <si>
    <t>Concientizar en la entidad la importancia de la implementación de la Política Digital</t>
  </si>
  <si>
    <t>Software cumpliendo con la normatividad y los procedimeintos establecidos por la Entidad</t>
  </si>
  <si>
    <t>Socializar software adquiridos
Mantener actualizado el catálogo de sistemas de información.
Prestar soporte técnico en la implementación del software
Dar seguimiento a los ajustes pertinentes del software.</t>
  </si>
  <si>
    <t>Garantizar el óptimo funcionamiento de las tecnologías de información y comunicación.</t>
  </si>
  <si>
    <t>Socializar la Guía de mantenimiento
preventivo y correctivo a los equipos informáticos de la Entidad y las Políticas de Seguridad Informática</t>
  </si>
  <si>
    <t>Apoyar la implementación de la facturación electrónica</t>
  </si>
  <si>
    <t>Prestar soporte técnico oportuno y mantener continuidad en los servicios tecnológicos.</t>
  </si>
  <si>
    <t>Proyectos tecnológicos alineados con los objetivos institucionales y con el Modelo integrado de Planeación y Gestión</t>
  </si>
  <si>
    <t>Aportar a la planificación y ejecución de proyectos para el fortalecimiento de tecnologías de la información y comunicaciones</t>
  </si>
  <si>
    <t>Catálogo de sistemas de información</t>
  </si>
  <si>
    <t>Procedimiento</t>
  </si>
  <si>
    <t>Formatos de solicitud interna</t>
  </si>
  <si>
    <t>Proyectos de fortalecimiento TIC</t>
  </si>
  <si>
    <t>Número de software en funcionamiento según la normatividad de la entidad/Total de software adquiridos * 100</t>
  </si>
  <si>
    <t>Procedimiento creado</t>
  </si>
  <si>
    <t>Solicitudes de servicios  atendidas en el periodo/Total de solicitudes de servicios  * 100</t>
  </si>
  <si>
    <t>Aportes realizados a la planificación y ejecución de proyectos / Total de proyectos propuestos por la entidad * 100</t>
  </si>
  <si>
    <t>1)Formular a más tardar el 10 de febrero el Programa Anual de Auditorías, el cual será revisado y aprobado por  el Comité de Control Interno (CICI).
2)Desarrollar en un 100% el Programa Anual de Aduditoría aprobado por el CICI</t>
  </si>
  <si>
    <t>Informes de Auditoría e Informes de gestión de la OCI</t>
  </si>
  <si>
    <t>Dos (2) sesiones de Comité Institucional de Control Interno</t>
  </si>
  <si>
    <t>Conjuntamente con la Dirección convocar a Comité de Control Interno, como mínimo dos (2) veces al año.</t>
  </si>
  <si>
    <t>Actas de Comité.</t>
  </si>
  <si>
    <r>
      <t>1.</t>
    </r>
    <r>
      <rPr>
        <sz val="11"/>
        <color indexed="63"/>
        <rFont val="Arial"/>
        <family val="2"/>
      </rPr>
      <t xml:space="preserve"> Asesorar a la dirección del IDS en el desarrollo de lineamientos, políticas, estrategias, planes y programas y en las diferentes actividades que desarrolla el instituto, que permitan el cumplimiento de las normas jurídicas.</t>
    </r>
  </si>
  <si>
    <t>1.1.1.  Acompañamiento y participación en la Junta Directiva del Instituto.</t>
  </si>
  <si>
    <t>1.3.1. Acompañamiento y participación en   Comité Directivo  y demás Comités del IDS.</t>
  </si>
  <si>
    <t>2. Proyectar actos administrativos</t>
  </si>
  <si>
    <t>2.1.1. Atender oportunamente los requerimientos de la Dirección de la entidad respecto a la elaboración de proyectos de actos administrativos</t>
  </si>
  <si>
    <t>3. Emitir conceptos jurídicos</t>
  </si>
  <si>
    <t>3.1.1. Atender con diligencia la solicitud de conceptos jurídicos solicitados por la Dirección del Instituto.</t>
  </si>
  <si>
    <t>4. Dar respuesta oportuna  a derechos de petición que son trasladados a esta oficina</t>
  </si>
  <si>
    <t>4.1.1. Una vez recibido el Derecho de Petición, se deben efectuar las tareas de registro, revisión, trámite y respuesta oportuna al peticionario.</t>
  </si>
  <si>
    <t>1. Inventariar los procesos adelantados en contra y a favor del IDS</t>
  </si>
  <si>
    <t>1.1.1. Alimentar permanentemente la base de datos de los procesos judiciales que se adelantan en la entidad, a fin de mantener la organización, información y control de los mismos.</t>
  </si>
  <si>
    <t>2.Contestar o formular demandas y demás actuaciones que sustenten la posición de la entidad</t>
  </si>
  <si>
    <t>2.1.1. Notificación de la demanda</t>
  </si>
  <si>
    <t>2.1.2. Asignar el abogado que llevará el proceso</t>
  </si>
  <si>
    <t>2.1.3. Realizar seguimiento</t>
  </si>
  <si>
    <t>3.Atender acciones de tutela impetradas</t>
  </si>
  <si>
    <t>3.1.1. Notificación</t>
  </si>
  <si>
    <t>3.1.2. Dar respuesta una vez se alleguen los soportes por la dependencia responsable</t>
  </si>
  <si>
    <t>3.1.3. Seguimiento</t>
  </si>
  <si>
    <t>1.     Convocar y desarrollar el Comité de Conciliación y Defensa Judicial</t>
  </si>
  <si>
    <t>1.1.1  Convocar a Comité de Conciliación conforme a solicitudes de conciliación y fechas programadas por la Procuraduría.</t>
  </si>
  <si>
    <t>1.    Propender por la reducción  de demandas y condenas en contra de la entidad, respecto a acciones u omisiones.</t>
  </si>
  <si>
    <t>1.1.1.  Identificar permanentemente las causas que generan los procesos judiciales</t>
  </si>
  <si>
    <t>1.2.1. Recomendar a la dirección de la entidad la continuidad de la contratación de los profesionales que ejercen la defensa judicial de la entidad.</t>
  </si>
  <si>
    <t>1.   Mantener al día los procesos de investigación disciplinaria a que haya lugar</t>
  </si>
  <si>
    <t>1.1.1.  Practicar las diligencias preliminares.</t>
  </si>
  <si>
    <t>1.1.2.  Estudiar y tomar decisiones de abrir o no investigaciones por hechos o actos de los funcionarios que puedan configurar faltas disciplinarias.</t>
  </si>
  <si>
    <t>1.2.1. Llevar a cabo los procesos de investigación conforme lo establece la Ley 734 de 2002 (Código Único Disciplinario).</t>
  </si>
  <si>
    <t>1.2.2. Llevar para registro y control una base de datos actualizada de los procesos.</t>
  </si>
  <si>
    <t>1.2.3.  Rendir los informes exigidos en la norma.</t>
  </si>
  <si>
    <t>1.2.4. Hacer seguimiento al proceso</t>
  </si>
  <si>
    <t xml:space="preserve"> - Contar con inventarios físicos impresos y en medio magnético debidamente actualizados</t>
  </si>
  <si>
    <t xml:space="preserve"> - Elaboración del inventario de bienes activos e inactivos
 - Parametrización de la información de inventarios con contabilidad</t>
  </si>
  <si>
    <t xml:space="preserve"> - Documento de Inventario de bienes
- Información en estados financieros</t>
  </si>
  <si>
    <t xml:space="preserve"> - Gestionar los desplazamientos oficiales del personal 
- Contar con los actos administrativos de comiones y desplazamientos
- Cumplir con los pagos de las facturas de servicios públicos de la entidad</t>
  </si>
  <si>
    <t xml:space="preserve"> - Liquidar las comisiones y desplazamientos y elaborar los actos administrativos
 - Tramitar el pago de las facturas de servicios públicos de la entidad</t>
  </si>
  <si>
    <t xml:space="preserve"> - Resoluciones de desplazamientos y comisiones
- Egreso de los pagos de los servicios públicos</t>
  </si>
  <si>
    <t>Contar con un Plan Anual de Adquisiciones que involucre todos los conceptos que demanda la entidad para la vigencia</t>
  </si>
  <si>
    <t xml:space="preserve"> - Definir matriz de consolidación de información de las necesidades
- Tamizar, racionalizar y estandarizar la información recibida y consolidarla
- Aplicar metodología de plenación a la información consolidada y valorarla para establecer un valor global del PAA</t>
  </si>
  <si>
    <t>Documento de PLAN ANUAL DE ADQUISICIONES</t>
  </si>
  <si>
    <t>Garantizar el suministro de bienes y servicios a las diferentes áreas y programas de la entidad para el funcionamiento administrativo y operativo de la misma</t>
  </si>
  <si>
    <t xml:space="preserve"> - Definición técnica de la necesidad en bienes o servicios</t>
  </si>
  <si>
    <t>Solicitud del profesional que requiere el bien o servicio</t>
  </si>
  <si>
    <t xml:space="preserve"> - Autorización del ordenador del gasto para iniciar el proceso</t>
  </si>
  <si>
    <t>Memorando de autorización del ordenador para iniciar el proceso precontractual, analizado previamente por los asesores jurídicos del Director</t>
  </si>
  <si>
    <t xml:space="preserve"> - Consecución de los recursos presupuestales </t>
  </si>
  <si>
    <t>Solicitud de las disponibilidades presupuestales</t>
  </si>
  <si>
    <t xml:space="preserve"> - Apliación de la modalidad según el presupuesto oficial del proceso</t>
  </si>
  <si>
    <t>Pliegos de condiciones en SECOP o Resolución de justificación de contratación directa</t>
  </si>
  <si>
    <t xml:space="preserve"> - Aceptación de oferta y/o celebración del respectivo contrato</t>
  </si>
  <si>
    <t>Aceptaciones o Contratos firmados</t>
  </si>
  <si>
    <t xml:space="preserve"> - Recibo de los bienes o servicios y tramite del pago correspondiente</t>
  </si>
  <si>
    <t>Facturas de venta de bienes, o de servicios</t>
  </si>
  <si>
    <t>Publicar los documentos contractuales requeridos y en los términos legales</t>
  </si>
  <si>
    <t xml:space="preserve"> - Revisión de los documentos a insertar en el SECOP</t>
  </si>
  <si>
    <t>Documentos publicados en el SECOP</t>
  </si>
  <si>
    <t xml:space="preserve"> - Inserción en el SECOP de los documentos</t>
  </si>
  <si>
    <t xml:space="preserve"> - Verificación y seguimiento a la publicación de los documentos</t>
  </si>
  <si>
    <t>Meta propuesta de centros de costo / levantamiento de la información de inventarios activos e inactivos por centro de costos</t>
  </si>
  <si>
    <t>Numero de solicitudes de comisiones de desplazamiento / Numero de Actos administrativos de comisiones realizadas y liquidadas</t>
  </si>
  <si>
    <t>Numero de facturas de servicios a pagar / pago de las facturas de servicios públicos de la entidad recibidas</t>
  </si>
  <si>
    <t>Necesidades generales consolidadas / necesidades valoradas y estandarizadas</t>
  </si>
  <si>
    <t>Número total de procesos / Número de aceptaciones o contratos suscritos</t>
  </si>
  <si>
    <t>Total aceptaciones o contratos / Pagos de bienes y servicios</t>
  </si>
  <si>
    <t>Total procesos contractuales realizados / procesos cargados en el SECOP</t>
  </si>
  <si>
    <t>Documentos soportes para revisión y validación de información .  Información cargada en el aplicativo web en los plazos establecidos por el Ministerio de Salud y protección Social  y Resolución del IDS</t>
  </si>
  <si>
    <t xml:space="preserve">Programar de acuerdo a fechas definidas por el Ministerio de Salud y Protección Social  el 100% de las Mesas de Saneamiento de los Aportes Patronales del Departamento </t>
  </si>
  <si>
    <t xml:space="preserve">Programar la distribución de los recursos de acuerdo a metodología definida para aplicar normatividad, construir indicadores financieros y aplicarlos </t>
  </si>
  <si>
    <t xml:space="preserve"> Elaborar la distribucion  de los recursos SGP- Subsidio Oferta a las ESE de acuerdo a los muncipios monopolios de acuerdo a metodología del IDS acorde normatividad- Elaborar los indicadores financieros - realizar seguimientos a los indicadores trimestralmente e informar  ala oficina de Prestación de Servicios para el giro de los recursos</t>
  </si>
  <si>
    <t xml:space="preserve">Realizar el seguimiento al 100% de los recursos asignados a las ESE del Departamento </t>
  </si>
  <si>
    <t xml:space="preserve"> Concepto Técnico de las modificaciones para incorporar los recursos del MSPS- Realizar seguimiento a través de las plataforma SIHO o el medio que defina el MSP- Preparar los informes correspondientes en la priodicida exigida por el MSPS</t>
  </si>
  <si>
    <t>Conceptos Técncios expedidos- Informes presentados al MSPS sobre seguimiento de recursos</t>
  </si>
  <si>
    <t xml:space="preserve">Presupuesto de ESE aprobados por el CONFIS Departamental y adoptados por las Juntas directivas de las ESE, al igual que sus modificaciones y Planes de cargos. </t>
  </si>
  <si>
    <t>Circular directriz elaboración presupuesto ingresos y gastos. Presupuestos elaborados. Presupuestos programados. Modificaciones presupuestales asesoradas.  Conceptos aprobación presupuesto y modificaciones a los mismos.</t>
  </si>
  <si>
    <t xml:space="preserve">Presupuesto de ESE con aplicación del Catalogo de Clasificación Presupuestal para el 2022  </t>
  </si>
  <si>
    <t>Coordinar nivel nacional capacitaciones para aplicación del CCPT, al igual que definir el Clasificador Presupuestal para las ESE</t>
  </si>
  <si>
    <t>Circulares invitación a capacitaciones tanto del nivel nacional como del IDS sobre aplicación del Catalogo de Clasificación Presupuestal aplicado a las ESE- Catalogo definido para las ESE del Departamento</t>
  </si>
  <si>
    <t xml:space="preserve">Cumplir  envio oportuno de la cuenta Anual a la gobernación del Departamento para su consolidación. </t>
  </si>
  <si>
    <t>Realizar comunicación solicitud información cuadros informe a la Contraloria General de la Nación (SIRECI) sobre ejecución recursos del Sistema General de Participaciones. Consolidado de la información.</t>
  </si>
  <si>
    <t xml:space="preserve">Consolidado de la documentación solicitada y remitida a la Contadora del Departamento </t>
  </si>
  <si>
    <t>Plan de Desarrollo del Departamento elaborado 2020-2023</t>
  </si>
  <si>
    <t>Diligenciar según indicaciones de la metodología los formatos financieros de cada uno de los municipios descentralizados</t>
  </si>
  <si>
    <t>Acreditación de Municipios Descentralizados en aspectos financieros</t>
  </si>
  <si>
    <t>Certificaciones e informes financiero requerido de cada muncipio descentralizado según metodología MSPS</t>
  </si>
  <si>
    <t>Recursos definidos, asignados  y ejecutados según normatividad vigente</t>
  </si>
  <si>
    <t>Coordinar la aplicación de los recursos de Rentas Cedidas, para cofinanciar el régimen subsidado en el 2021. Ajustar de acuerdo a la LMA los recursos girados con y sin situación de fondos</t>
  </si>
  <si>
    <t>Documentos de constitución de Reservas y Cuentas por pagar, cuadro operaciones de cierre.</t>
  </si>
  <si>
    <t>Ejecutar Presupuesto con disponibilidades, registros  y definitivas presupuestales requeridos por el Ordenador</t>
  </si>
  <si>
    <t>Llevar los libros y registros contables acorde a la normatividad vigentes</t>
  </si>
  <si>
    <t>Contabilización de operaciones económicas, financieras y contables , elaboración informes contables</t>
  </si>
  <si>
    <t>Informes contables presentados a los Entes Nacionales y de Control y registro operaciones en el sofware de TNS</t>
  </si>
  <si>
    <t>Movimientos financieros registrados oportunamente</t>
  </si>
  <si>
    <t>movimientos de presupuesto, contabilidad y tesoreria registrados en el sistema integrado financiero TNS</t>
  </si>
  <si>
    <t>Ordenes de pago con cumplimiento de normatividad vigente y soportes requeridos</t>
  </si>
  <si>
    <t>Elaboración, radicación y trámite de ordenes de pago diferentes conceptos</t>
  </si>
  <si>
    <t>De acuerdo a los requerimientos Proyectos de Ordenanza, Decretos y Acuerdos elaborados</t>
  </si>
  <si>
    <t>Coordinar y elaborar los proyectos de ordenanzas, decretos, acuerdos de junta, elaborar y modificar el presupuesto de rentas y gastos del Instituto.</t>
  </si>
  <si>
    <t xml:space="preserve">Documentos : Ordenanzas y/o Decretos. Acuerdos Junta de Salud </t>
  </si>
  <si>
    <t>Informes presentados oportunamente de acuerdo a requerimientos</t>
  </si>
  <si>
    <t>Elaboración de los diferentes informes requeridos por los Entes Nacional y Entes de Control</t>
  </si>
  <si>
    <t>Informes presentados oportunamente a entes nacionales y de control fiscal en medio físico y/o magnético o en archivos planos a través de cargas en páguina web</t>
  </si>
  <si>
    <t>(No. de Validaciones / Total de ESE del Departamento )*100</t>
  </si>
  <si>
    <t>No. ESE con % Saneamiento de Aportes Patronales -2012-2016 / Total de ESE Del Departamento con 100% Saneamiento Aportes Patronales )*100</t>
  </si>
  <si>
    <t>No. ESE con % Indicadores Financieros Trimestrales  / Total de ESE Del Departamento con 100% Seguimiento Indicadores Financieros* 100)</t>
  </si>
  <si>
    <t>No. ESE con % conceptos Técnicos e Informess  / Total de ESE Del Departamento con 100% Seguimiento recursos MSPS* 100)</t>
  </si>
  <si>
    <t xml:space="preserve">Recursos ejecutados para coofinanciación  del Aseguramiento/ total recursos asingados para el aseguramiento. </t>
  </si>
  <si>
    <t>Actos Administrativos constitución de Reservas,  Cuentas por pagar e incoporación Presupuestal de los resultados del cierre</t>
  </si>
  <si>
    <t xml:space="preserve">Informes contables presentados a los Entes Nacionales y de Control/ No.Informes Contables solicitados por los Entidades </t>
  </si>
  <si>
    <t>Sofware TNS actualizado diariamente con las operaciones financieras de la Entidad</t>
  </si>
  <si>
    <t>Número de cuentas radicadas, tramitadas y pagadas/ Total de cuentas radicadas</t>
  </si>
  <si>
    <t>Lograr el 100% de
las actividades
planeadas con
eficiencia y
oportunidad.</t>
  </si>
  <si>
    <t>Proyección de actos administrativos de vinculación y situaciones administrativas del recurso humano del Instituto Departamental de Salud</t>
  </si>
  <si>
    <t>carpeta de Historia laboral</t>
  </si>
  <si>
    <t>Inducción al personal vinculado.</t>
  </si>
  <si>
    <t>formato de asistencia</t>
  </si>
  <si>
    <t>Circular de información y requerimiento a jefes inmediatos sobre la la evaluación del desempeño laboral de los funcionarios inscritos en carrera.</t>
  </si>
  <si>
    <t>Circular fisica o e-mail</t>
  </si>
  <si>
    <t>Desarrollo del 100% del Proceso interno de competencia de Recursos Humanos correspondiente al servicio social obligatorio y RETHUS</t>
  </si>
  <si>
    <t>Apoyo al proceso para el  sorteo de plazas para Servicio Social Obligatorio profesionales de Salud realizado por el ministerio de Salud y Protección Social.</t>
  </si>
  <si>
    <t>Circulares, e-mail, información del proceso</t>
  </si>
  <si>
    <t>Registro de autorizaciones de las profesiones y ocupaciones del área de salud  y reporte mensual al RETHUS.</t>
  </si>
  <si>
    <t>registro y resoluciones</t>
  </si>
  <si>
    <t>Organizar  reuniones del Comité de Servicio Social Obligatorio en cumplimiento de sus competencias</t>
  </si>
  <si>
    <t>Oficios enviados por los profesionales y convocatoria.</t>
  </si>
  <si>
    <t>consolidacion ejecucion y publicacion en pagina web del plan estrategico de talento humano para la actual vigencia</t>
  </si>
  <si>
    <t xml:space="preserve">Elaboracion y envio para publicación en la pagina Institucional el plan estrategico de talento humano </t>
  </si>
  <si>
    <t>Documento de plan estrategico de talento humano y publicación en la pagina Web de la Entidad</t>
  </si>
  <si>
    <t xml:space="preserve">Elaboracion, consolidacion y seguimiento del plan anual de vacantes </t>
  </si>
  <si>
    <t>elaboracion y cargue a la plataforma web institucional del plan anual de vacantes</t>
  </si>
  <si>
    <t>publicacion del plan anual de vacantes en la pagina web institucional</t>
  </si>
  <si>
    <t xml:space="preserve">Elaboracion, consolidacion, seguimiento y publicacion del plan institucional de capacitacion </t>
  </si>
  <si>
    <t xml:space="preserve">Elaboracion, seguimiento y consolidacion del plan institucional de capacitaciones </t>
  </si>
  <si>
    <t xml:space="preserve">publicacion en la pagina web institucional del plan institucional de capacitacion </t>
  </si>
  <si>
    <t xml:space="preserve">Elaboracion, consolidacion y seguimiento del plan de prevision de recursos humano </t>
  </si>
  <si>
    <t xml:space="preserve">Elaboracion del plan de prevision de recursos humanos </t>
  </si>
  <si>
    <t xml:space="preserve">publicacion del plan de prevision de recursos humanos </t>
  </si>
  <si>
    <t xml:space="preserve">Elaboracion, consolidacion y seguimiento del plan de trabajo anual en seguridad y salud en el trabajo </t>
  </si>
  <si>
    <t xml:space="preserve">elaboracion, seguimiento y consolidacion del plan de trabajo anual en seguridad y salud en el trabajo </t>
  </si>
  <si>
    <t xml:space="preserve">publicacion del plan de trabajo anual en seguridad y salud en el trabajo </t>
  </si>
  <si>
    <t>Revision del100% de los formatos de recurso humano decreto 2193 de las ESES en las fechas estipuladas.</t>
  </si>
  <si>
    <t>verificar en el software la informacion registrada por las ESES en los formatos del decreto 2193 trimestralmente contratacion y anual recurso humano y dar asistencia tecnica cuando se requiera</t>
  </si>
  <si>
    <t>el software, cuadros solicitadas y ejecuciones</t>
  </si>
  <si>
    <t>Liquidacion de l 100% de las nominas y salarios de los funcionarios y exfuncionarios del IDS</t>
  </si>
  <si>
    <t>digitación de las novedades del personal y liquidacion de la nomina mensuales de salarios y prestaciones sociales en el software de nómina</t>
  </si>
  <si>
    <t>copia de las nóminas realizadas</t>
  </si>
  <si>
    <t>N° de total de actos administrativos proyectados / N° de actos legalizados</t>
  </si>
  <si>
    <t>(No. de inducciones realizadas a personal vinculado/ Total personal vinculado )*100</t>
  </si>
  <si>
    <t>(No. Circulares fisicas o e-mail elaboradas/ No. Circulares - enviadas )*100</t>
  </si>
  <si>
    <t>(No. de plazas sorteadas/ Total de  Profesionales asignados)*100</t>
  </si>
  <si>
    <t>(No. de registros realizados / No. De registros solicitados)</t>
  </si>
  <si>
    <t>(No. de casos allegados /No. de casos resueltos)</t>
  </si>
  <si>
    <t>plan estrategico de talento humanos/ plan estrategico aprobado y publicado</t>
  </si>
  <si>
    <t xml:space="preserve">(% de elaboracion de plan anual de vacantes / publicacion del plan anual de vacantes) </t>
  </si>
  <si>
    <t>(% de elaboracion del plan institucional de capacitacion / publicacion y seguimiento del plan institucional de capacitacion )</t>
  </si>
  <si>
    <t>(% elaboracion del plan de prevision de recursos humanos / publicacion del plan de prevision de recursos humanos )</t>
  </si>
  <si>
    <t>(elaboracion y seguimiento del plan anual de trabajo en seguridad y salud en el trabjo / publicacion web del plan anual de trabajo en seguridad y salud en el trabajo)</t>
  </si>
  <si>
    <t>(No. de informes verificados en plataforma /  Total informes viabilizados )*100</t>
  </si>
  <si>
    <t>(N° de nominas liquidadas / N° de nominas tramitadas)</t>
  </si>
  <si>
    <t>Integrar la planificacion del programa Hospitales Seguros Frente a Desastres</t>
  </si>
  <si>
    <t>Planes Hospitalarios de Emergencias de las ESEs actualizado, estableciendo objetivos, acciones y la organización del hospital y sus servicios. Así como las responsabilidades del personal frente a situaciones de emergencia o desastre. A fin de controlar sus efectos adversos y/o atender los daños a la salud que se puedan presentar.</t>
  </si>
  <si>
    <t>actas de revision de los planes</t>
  </si>
  <si>
    <t>Informacion de la conformacion operación, y del personal de contacto de la red de bancos de sangre (articulo 4 literal D-11 Resolucion 1220 de 2010)</t>
  </si>
  <si>
    <t>Solicitar  la disponibilidad de componentes sanguíneos y hemoderivados, mensualmente a los bancos de sangre y unidades transfuncionales del departamento</t>
  </si>
  <si>
    <t>informe de disponibilidad de componentes sanguineos del aplicativo SIHEVI</t>
  </si>
  <si>
    <t>Fortalecimiento de la disponibilidad de Hemoderivados</t>
  </si>
  <si>
    <t>Jornada Masiva Donacion Sangre
Fotografías</t>
  </si>
  <si>
    <t>Apoyar el sistema de vigilancia epidemiológica en los eventos de urgencia, emergencia o desastre. (articulo 5 literal H Resolucion 1220 de 2010)</t>
  </si>
  <si>
    <t>Asistencia a comité de sanidad portuaria</t>
  </si>
  <si>
    <t>actas de reunion del comité</t>
  </si>
  <si>
    <t>Acompañamiento del Equipo de Respuesta Inmediata (ERI) ante Brotes, Epidemias, Desastres y Emergencias Sanitarias.</t>
  </si>
  <si>
    <t>Acompañamiento del equipo de respuesta inmediata</t>
  </si>
  <si>
    <t>actas de reunion del ERI</t>
  </si>
  <si>
    <t>Coordinar la operación con los procesos de referencia y contrarreferencia en el área de influencia del CRUE en situaciones de emergencia o desastre.</t>
  </si>
  <si>
    <t>Gestión de las referencias de los pacientes presentados al CRUE</t>
  </si>
  <si>
    <t>bitacora de referencia de pacientes del CRUE</t>
  </si>
  <si>
    <t xml:space="preserve">Apoyo a la red de prestadores de servicios de salud para la atención oportuna de la población afectada por situaciones de urgencia, emergencia o desastre.
</t>
  </si>
  <si>
    <t>Seguimiento al stock kit toxicologico</t>
  </si>
  <si>
    <t>kardex de inventario</t>
  </si>
  <si>
    <t>Sanidad Portuaria</t>
  </si>
  <si>
    <t>(# Actividades programadas / # Actividades ejecutadas) * 100</t>
  </si>
  <si>
    <t xml:space="preserve">25% los Prestadores de Servicios de Salud con implementación del Sistema de Garantía de la Calidad en los Servicios de Salud </t>
  </si>
  <si>
    <t>Resgistro de Licencias expedidas</t>
  </si>
  <si>
    <t xml:space="preserve">Seguimiento, monitoreo y verificación según plan anual de visitas para cada vigencia de las condiciones de tecnologia biomedica </t>
  </si>
  <si>
    <t>Formato de Revision de Tecnologia Biomedica.</t>
  </si>
  <si>
    <t xml:space="preserve">Verificacion en la implementacion del PAMEC según plan anual de visitas programadas para cada vigencia </t>
  </si>
  <si>
    <t>Actas de  Evaluaciones y seguimientos a PAMEC.</t>
  </si>
  <si>
    <t>Verificacion de la  aplicación y seguimiento y reporte de Sistemas de Informacion por parte de las IPS programadas en el plan anual de visitas para cada vigencia.</t>
  </si>
  <si>
    <t>Actas de  Evaluaciones y seguimientos a Sistemas de Informacion.</t>
  </si>
  <si>
    <t xml:space="preserve">Realizar jornadas de (Asistencia 
Tecnica) Capacitación sobre la normatividad vigente a los Prestadores de Servicios de Salud programados para visita durante la Vigencia. </t>
  </si>
  <si>
    <t>Resgistro de asistencias o capacitaciones.</t>
  </si>
  <si>
    <t>Asesorar  y brindar acompañamiento a los prestadores que voluntariamente participen del Modelo de Asistencia Tecnica Sistema Unico de Acreditación. En el marco del Plan Nacional de Mejoramiento de la Calidad en Salud. (PNMCS )</t>
  </si>
  <si>
    <t>Registro de Asesoria en
 Sistema Unico de Acreditación.</t>
  </si>
  <si>
    <t>Asesorar  en la conformacion de Unidades 
Funcionales  de Atención del Cancer 
a todas las Instituciones  prestadoras de servicios de salud interesadas en
 habilitar una UFCA - UACAI
UFCA= Unidad Funcional de Cancer Adultos
UACAI= Unidad de Atención de Cancer  Infantil.</t>
  </si>
  <si>
    <t>Registro de Asesoria en normatividad 
vigente para conformacion 
de Unidades Funcionales de Atención de Cancer. UFCA- UACAI.</t>
  </si>
  <si>
    <t>Asesoria y Asistencia Tecnica  en normatividad  vigente Resolución 3100 de 2019 a prestadores de Servicios de Salud  habilitados para atención de poblacion migrante.</t>
  </si>
  <si>
    <t xml:space="preserve">Registro de Asesoria y/o Asistencia Tecnica en normatividad 
vigente.
</t>
  </si>
  <si>
    <t xml:space="preserve">(Número de IPS con tecnologia biomedica con seguimiento, monitoreo y verificación/ Total de visitas programadas) *100 </t>
  </si>
  <si>
    <t>(Número de Evaluaciones  en implementación del PAMEC/ Total de Evaluaciones  programadas)*100</t>
  </si>
  <si>
    <t>(Número de Evaluaciones  para indicadores de sistemas de informacion / Total de Evaluaciones  programadas)*100</t>
  </si>
  <si>
    <t>Número de  IPS Asesoradas en SUA /  Total de IPS programadas.</t>
  </si>
  <si>
    <t>Número de  IPS Asesoradas en UFCA - UACAI /  Total de IPS programadas.</t>
  </si>
  <si>
    <t>Circular
Actas, 
correos
Listados de asistencia</t>
  </si>
  <si>
    <t>Acta de Reunión</t>
  </si>
  <si>
    <t>Base de datos</t>
  </si>
  <si>
    <t>Acta</t>
  </si>
  <si>
    <t>Circular</t>
  </si>
  <si>
    <t>Informe</t>
  </si>
  <si>
    <t>Meta 134:Cubrir el 100% de los Servicios de salud requeridos por la población a cargo del Dpto. con los recursos asignados.</t>
  </si>
  <si>
    <t>Realizar convenios interadministrativos con la red Pública  de acuerdo a lineamientos  de Minsalud con los recursos del SGP Susidio a la oferta</t>
  </si>
  <si>
    <t>convenios  realizados y evidenciados</t>
  </si>
  <si>
    <t>Tramitar el 100% de las solicitudes de autorizaciónes radicas ( Tutela) servicios de salud  a la Poblacion a cargo del departamento.</t>
  </si>
  <si>
    <t>Realizar procesos de radicación, Auditoría y Pago de los servicios de salud NOPBS de acuerdo a la Resolución 555 de 2019 del IDS  y lo contemplado en el ART.238 de la ley 1955 de 2.019 (ley de punto )final)aplicando el mecanísmo para su verificación y control de pago de acuerdo con lo establecido en la resolución 1479 de 2015 del MSPS</t>
  </si>
  <si>
    <t>Realizar contrato de prestacion de servicios  de salud a la  atencion de la poblacion inimputables de acuerdo a lineamientos y recursosos transferidos por la Nación.</t>
  </si>
  <si>
    <t>Realizar procesos de radicación, Auditoría y Pago de los servicios de salud de urgencias a migrantes de frontera con Colombia en el marco del Decreto 2408 de 2018.</t>
  </si>
  <si>
    <t>Prestacion de Servicios de Salud Dr  SIGWARD ABIMELECH PEÑALOZA ECHAVEZ</t>
  </si>
  <si>
    <t>GESTION EN SALUD PUBLICA</t>
  </si>
  <si>
    <t>100% de los insumos de interes en salud publica priorizados, con estudios de necesidades para el control de riesgos en salud publica.</t>
  </si>
  <si>
    <t>Gestionar la adquisicion de  los insumos de interes en salud publica.</t>
  </si>
  <si>
    <t>Estudios de necesidades
solicitud insumos de interes en salud publica
Contrato de compras de bienes</t>
  </si>
  <si>
    <t>Realizar jornadas de asesoria y asistencia tecnica (presencial, virtual, telefonico) con el personal de las Entidades Territoriales relacionada con las actividades pertinentes para lograr el desarrollo de las estrategias definidas para los componentes de las diferentes Dimensiones del Plan Territorial de Salud 2020 - 2023</t>
  </si>
  <si>
    <t>Informe de asesoria y asistencia tecnica</t>
  </si>
  <si>
    <t>Socializacion del 100% de lineamientos de las politicas públicas, estrategias, guias y programas de salud, con los actores del sistema general de seguridad social en salud presentes en el territorio.</t>
  </si>
  <si>
    <t>Socializar a traves de jornadas laborales (mesas de trabajo, reuniones), los lineamientos de las políticas públicas, estrategias, guias y programas de salud con los difrentes actores del Sistema General de Seguridad Social en Salud presentes en los municipios.</t>
  </si>
  <si>
    <t>Informe de socializacion</t>
  </si>
  <si>
    <t>100% de Entidades Territoriales e Instituciones prestadores de servicios de salud programados, con desarrollo de capacidades en su talento humano, orientados a mejorar la salud de sus habitantes.</t>
  </si>
  <si>
    <t xml:space="preserve">Realizar jornadas  (conversatorios, capácitaciones, talleres, videoconferencias) de transferencia de conocimiento en salud publica, dirigidas al Talento humano de las entidades territoriales responsables de las politicas de salud y proteccion social.
</t>
  </si>
  <si>
    <t>Listados de asistencia
Convocatorias
Informes de transferencia de conocimiento</t>
  </si>
  <si>
    <t>Numero de Estudio de necesidades elaborados para compra  de insumos de interes en salud publica / Total   de necesiadades  de insumos  de interes en salud publica programados en la vigencia * 100</t>
  </si>
  <si>
    <t>PROMOCION Y PREVENCION EN SALUD PUBLICA</t>
  </si>
  <si>
    <t>100% Plan de Accion en Salud (PAS) 2020 con  actividades enfocadas a intervenir  las prioridades en salud publica del PTS 2020 - 2023</t>
  </si>
  <si>
    <t>Ejecucion del 100% de los  procedimientos, actividades e insumos del plan de salud publica de intervenciones colectivas (PIC),  priorizados por la Direccion territorial de salud.</t>
  </si>
  <si>
    <t>Formulacion del PIC Departamental siguiendo lineamiento de RIAS</t>
  </si>
  <si>
    <t>VIGILANCIA Y CONTROL EN SALUD PUBLICA</t>
  </si>
  <si>
    <t xml:space="preserve">100% de municipios programados, con acciones IVC en seguridad sanitaria  y ambiental  </t>
  </si>
  <si>
    <t>Realizar las acciones de Inspección, Vigilancia y Control de los factores de riesgo del ambiente, y de control de vectores y zoonosis de competencia del sector salud; en los municipios de categoria 4, 5 y 6.</t>
  </si>
  <si>
    <t>Actas de IVC</t>
  </si>
  <si>
    <t>100% de los municipios programados, con acciones de IVC en control de medicamentos</t>
  </si>
  <si>
    <t>Realizar las visitas programadas de inspeccion vigilancia y control  a  toda persona, prestadores de servicios de salud, regímenes de excepción,  establecimiento farmacéutico donde se almacenen, comercialicen, distribuyan o dispensen  medicamentos, medicamentos de control especial y demás productos farmacéuticos.</t>
  </si>
  <si>
    <t xml:space="preserve">100% de la Unidades Notificadoras (entidad territorial) con acciones de verificacion los estándares de calidad, veracidad y oportunidad de la notificación  de  EISP al SIVIGILA </t>
  </si>
  <si>
    <t>Verificar los estándares de calidad, veracidad y oportunidad de la notificación  de  eventos de interes en salud publica (EISP) al SIVIGILA por parte de las 40 unidades notificadoras municipales (UNM)</t>
  </si>
  <si>
    <t>Archivos planos notificacion de los eventos de interes en salud publica ( EISP)</t>
  </si>
  <si>
    <t>Numero de servicios y establecimientos farmacéuticos con  acciones de IVC en la produccion, expendio, comercializacion y distribucion de medicamentos / Total servicios y establecimientos farmacéuticos con visitas programados * 100</t>
  </si>
  <si>
    <t xml:space="preserve">Numero de UNM con verificacion de  los estándares de calidad, veracidad y oportunidad de la notificación  de  EISP al SIVIGILA/ Total UNM </t>
  </si>
  <si>
    <t>LABORATORIO DE SALUD PUBLICA</t>
  </si>
  <si>
    <t>Apoyar el 100% de las acciones de   vigilancia en salud pública, vigilancia y control sanitario y gestión de la calidad que demanden los servicios del laboratorio de Salud Publica</t>
  </si>
  <si>
    <t>Realizar los analisis a las muestras remitidas para  diagnostico y/o control de calidad; con el propósito de apoyar la vigilancia en salud pública, vigilancia y control sanitario y gestión de la calidad de los diagnosticos realizados por la red departamental de laboratorios.</t>
  </si>
  <si>
    <t>Registros de resultados  y análisis de laboratorio</t>
  </si>
  <si>
    <t>Actas, informes y evidencias fotográficas.</t>
  </si>
  <si>
    <t>No. de mesas de salud y subcomite de medidas de rehabilitación realizadas/Total de mesas de salud y subcomite de medidas de rehabilitación programadas*100</t>
  </si>
  <si>
    <t>No de capacitaciones, asesorías y asistencias técnicas realizadas/ No de asistencias técnicas programadas *100</t>
  </si>
  <si>
    <t>DT POBLACIONES VULNERABLES (Víctimas)</t>
  </si>
  <si>
    <t>DT POBLACIONES VULNERABLES (Discapacidad)</t>
  </si>
  <si>
    <t>No de asistencias técnicas realizadas/ No de asistencias técnicas programadas *100</t>
  </si>
  <si>
    <t>según demanda</t>
  </si>
  <si>
    <t>CENTRO REGULADOR DE URGENCIAS Y EMERGENCIAS</t>
  </si>
  <si>
    <t>Recepciòn , revision de documentación y expedición de licencias de  Seguridad  y Salud en el trabajo.</t>
  </si>
  <si>
    <t>(Número de licencias expedidas de Seguridad y Salud en el trabajo/ total  programadas )*100</t>
  </si>
  <si>
    <t>(Número de prestadores de servicios de salud capacitados y /o Asistencia tecnica / total de prestadores de salud  programados)*100</t>
  </si>
  <si>
    <t>Número de  IPS  de atencion a poblacion migrante  Asesoradas  en Resolucion 3100 de 2019 /  Total de IPS programadas.</t>
  </si>
  <si>
    <t>CONTROL INTERNO DE GESTION</t>
  </si>
  <si>
    <t>GESTION JURIDICA DE RECUPERACION DE CARTERA</t>
  </si>
  <si>
    <t>Convocar y coordinar las fechas,  hora y lugar de instalación de las mesas de saneamiento  de acuerdo a la información  del  inciso   segundo  del  artículo  9 de  la Resolución 1545-10/06/2019 para que las entidades empleadoras  del departamento  a las  cuales se  hayan asignado  recursos del  Sistema  General  de  Participaciones   para aportes patronales  y las  entidades administradoras,   aclaren y concilien las deudas en el marco del procedimiento  previsto.- Dilegenciar  el registro de la  información requerida a través del aplicativo  de gestión de aportes patronales que dispone el Ministerio para las mesas de saneamiento y asistentes  a las mismas.-Dar garantías para la suscripción del  acta  de  conciliación   entre  las entidades administradoras   y  empleadoras   al finalizar   el   proceso,    y  realizar   el  seguimiento  permanente   al  desarrollo  del procedimiento.</t>
  </si>
  <si>
    <t>POBLACIONES VULNERABLES (NNA)</t>
  </si>
  <si>
    <t xml:space="preserve">
Realizar seguimiento  al 100% de  las  IPS  en la implementación  de la RPMS, para la prevención la EDA </t>
  </si>
  <si>
    <t>Realizar  4 seguimiento  a  las IPS Publicas  de los 39 municipios en  la adherencia a GPC, protocolos, guías y lineamientos vigentes para la atención de la  EDA.</t>
  </si>
  <si>
    <t>No de seguimientos realizadas/ No de asistencias técnicas programadas *100</t>
  </si>
  <si>
    <t>Lograr alianzas trans sectoriales con 3 actores estrategicos en el componente comunitario de la estrategia de AIEPI Las practicas claves relacionadas con EDA.</t>
  </si>
  <si>
    <t>Concertar un (1) plan de accion  con ICBF y DPS  para el desarrollo de ciclos educativos  de acuerdo a la guia operativa comunitaria del programa de prevencion,manejo y controlde IRA-EDA dirigida a padres y cuidadores.</t>
  </si>
  <si>
    <t>No de planes de accion eejcutados/ No de planes de accion programados *100</t>
  </si>
  <si>
    <t>Realizar seguimiento  al 100% de  las  IPS  en la implementación  de las Salas ERA, para la  prevencion de la IRA</t>
  </si>
  <si>
    <t xml:space="preserve">Realizar 4 seguimientos  al  reporte de  los  indicadores y análisis del comportamiento epidemiológico del evento (picos respiratorios) en las IPS de la red publica y privada  que cuentan con la estrategias de Sala ERA. </t>
  </si>
  <si>
    <t>Lograr alianzas trans sectoriales con 3 actores estrategicos en el componente comunitario de la estrategia de AIEPI Las practicas claves relacionadas con IRA</t>
  </si>
  <si>
    <t>Realizar 2 socializaciones de la estrategia AIEPI componente comunitario a traves de escuelas de padres  en municipios pirorizados con Secretaria de educacion departamental</t>
  </si>
  <si>
    <t>No de socializaciones realizadas/ No de socializaciones programadas *100</t>
  </si>
  <si>
    <t>Seguimiento a 10 municipios priorizados en la gestión de la  estrategia,  Unidades de Atención Integral Comunitarias UAIC en las zonas rurales y rurales dispersas -para la prevencion de la IRA y EDA</t>
  </si>
  <si>
    <t>Realizar 2 monitoreos a las Unidades de Atencion Integral Comunitaria(UAIC), en puerto Santander,Campo Dos, San Calixto, Hacari y Palmarito zona rural de cucuta,El Zuli,Pamplona y Tienditas Villa del Rosario.</t>
  </si>
  <si>
    <t>N0 de monitoreos realizados/ No de monitoreos programados</t>
  </si>
  <si>
    <t>POBLACIONES VULNERABLES (ETNIAS)</t>
  </si>
  <si>
    <t xml:space="preserve">Realizar seguimiento  al 100% de municipios con presencia de poblacion Etnica  y otros como las comunidades Room, Ingas, Afro, y kitcha entre otros,  en  seguridad alimentaria y nutricional, control de enfermedades transmisibles y educacion en salud con enfoque en la estretegia AIEPI. </t>
  </si>
  <si>
    <t>Convocar a 4 mesas tecnicas de Salud con la Poblacion Indigena UWA y BARI para el dessarrollo de acciones del Sistema de Salud de Poblaciones Indigenas de Norte de Santander.</t>
  </si>
  <si>
    <t>No. de mesas de salud/Total de mesas de salud y subcomite de medidas de rehabilitación programadas*100</t>
  </si>
  <si>
    <t>30 Municipios asesorados y asistidos técnicamente  en el procesos de enfoque diferencial para la  formulación y desarrollo de objetivos, estrategias y acciones acordes en el marco de la garantía de derechos de la  población víctima del conflicto armado, con enfásis en municipios PEDET.</t>
  </si>
  <si>
    <t>Liderar 4 subcomité de medidas de rehabilitación,   orientado a generar un espacio de articulacion y seguimiento para la identificacion de las diferentes barreras en salud.</t>
  </si>
  <si>
    <t xml:space="preserve">Brindar una (1) Asistencia Tecnica a 4 Municipios (Cúcuta, Los Patios, Villa del Rosario,  Ocaña)  en  la implementacion del programa  PAPSIVI </t>
  </si>
  <si>
    <t>20 Municipios con implementación del protocolo de Atencion  Integral en Salud con enfoque Psicosocial  en Victimas del Conflicto Armado</t>
  </si>
  <si>
    <t>Realizar 2 Seguimientos a la  implementacion del protocolo de atencion a victimas mediante acto administrativo, en los 40 municipios del departamento, las EAPB  y en las ESES  presentes en el territorio.</t>
  </si>
  <si>
    <t>DT POBLACIONES VULNERABLES (victimas)</t>
  </si>
  <si>
    <t xml:space="preserve">Realizar (1) Asistencia Tecnica para la Implementacion del VIVANTO,  en las ESES presentes en el territorio </t>
  </si>
  <si>
    <t>32 Municipios asesorados y asistidos técnicamente  en el procesos de enfoque diferencial para la  formulación y desarrollo de objetivos, estrategias y acciones acordes en el marco de la garantía de derechos de las Personas con Discapacidad.</t>
  </si>
  <si>
    <t xml:space="preserve">Brindar 1 asesorias y asistencia tecnica a los Cuarenta (40) municipios en el registro de localizacion y caracterizacion de personas con discapacidad y certificacion de discapacidad en el marco de la Resolucion 113 de 2020. </t>
  </si>
  <si>
    <t>Realizar una (1) asistencia tecnica a las EAPB del Departamento en el seguimiento a las acciones a la poblacion con discapacidad en el marco de la pandemia Covid 19 con su red prestadora.</t>
  </si>
  <si>
    <t>Asistencia tecnica en la formulacion del Plan de Acción Institucional 2022 programado con Coordinadores de Grupos, Subgrupos y Dimensiones del PDSP,  Planeación y el Director del IDS</t>
  </si>
  <si>
    <t>Elaboración de  plan de Accion  institucional 2022</t>
  </si>
  <si>
    <t>Elaboración de Informe de Evaluación y Seguimiento trimestralmente del Plan de Acción Institucional 2022</t>
  </si>
  <si>
    <t xml:space="preserve">MACROPROCESO </t>
  </si>
  <si>
    <t>Direccionamiento
Estrategico</t>
  </si>
  <si>
    <t>Elaborar el Plan Anticorrupcion de la Entidad 2022</t>
  </si>
  <si>
    <t>Presentación y aprobación del plan de acción en salud-pas y el componente operativo anual de inversiones coai 2022 ante el consejo de gobierno</t>
  </si>
  <si>
    <t>Asesorar y verificar el cumplimento del estandar de infraestructura fisica de la Resolución 2003 de 2014</t>
  </si>
  <si>
    <t>Dar seguimiento al PETI y al Sistema de Gestión de Seguridad Informática
Aplicar los lineamientos TIC para el Estado, TIC para la sociedad y los elementos habilitadores de la Política Digital
Dar seguimiento al Plan de Seguridad y Privacidad de la Información
Realizar el proceso de transición al protocolo IPv6 en convivencia con el protocolo IPv4
Dar seguimiento al Plan de Acción de Gobierno Digital
Dar continuidad al programa de correcta disposición final de los residuos tecnológicos - RAEE de acuerdo con la normatividad del gobierno nacional</t>
  </si>
  <si>
    <t>Planes PETI, Plan de tratamiento de riesgos de Seguridad y Privacidad de la Información y Plan de Seguridad y Privacidad de la Información  publicados en la página web institucional.
Presentación del seguimiento a los planes PETI, Plan de tratamiento de riesgos de Seguridad y Privacidad de la Información y Plan de Seguridad y Privacidad de la Información ante el Comité Institucional de Gestión y Desempeño 
Entrega al distribuidor autorizado  de los elementos de la Entidad con concepto de improductivos, obsoletos
y  que se encuentran en mal estado</t>
  </si>
  <si>
    <t>Mantener actualizados los contenidos de la página web de la entidad en  cumplimiento de la normatividad vigente.</t>
  </si>
  <si>
    <t xml:space="preserve">
Dar cumplimiento a la política editorial institucional
</t>
  </si>
  <si>
    <t xml:space="preserve">Política Editorial aplicada
</t>
  </si>
  <si>
    <t xml:space="preserve">Lista de asistencia a socializaciones de la Guía de mantenimiento
preventivo y correctivo a los equipos informáticos de la Entidad y las Políticas de Seguridad y Privacidad de la Información.
Formatos de solicitud interna </t>
  </si>
  <si>
    <t>Planes de Gobierno Digital elaborados/Total de planes requeridos por normatividad  * 100</t>
  </si>
  <si>
    <t xml:space="preserve">Publicaciones realizadas/Total de solicitudes de publicación * 100
</t>
  </si>
  <si>
    <t>Socializaciones realizadas /  (Total de socializaciones programadas + Total de solicitudes de servicio) * 100</t>
  </si>
  <si>
    <t>Direccionamiento</t>
  </si>
  <si>
    <t>Estrategico</t>
  </si>
  <si>
    <t>Desarrollar el 100% del Programa Anual de Auditorias</t>
  </si>
  <si>
    <t>Evaluacion MECI a traves de la plataforma del FURAG</t>
  </si>
  <si>
    <t>Diligenciar el formulario de MECI en la pataforma FURAG</t>
  </si>
  <si>
    <t>Certificacion obtenida resultado de la evaluacionj</t>
  </si>
  <si>
    <t>Gestión de Control Interno</t>
  </si>
  <si>
    <t>A ESPERAS DE APROBACION DE PLAN ANUAL DE AUDITORIA VIGENCIA 2022</t>
  </si>
  <si>
    <t>GESTION JURIDICA</t>
  </si>
  <si>
    <t xml:space="preserve">GESTION CONTRACTUAL </t>
  </si>
  <si>
    <t xml:space="preserve">Entrega y cargue oportuno en la plataforma del SIHO de Minprotección Social </t>
  </si>
  <si>
    <t>Coordinar la entrega y validación de  la información hospitalaria en la aplicación del Decreto 2193 de 2004, a todas la Red Pública del Departamento.</t>
  </si>
  <si>
    <t>Las ESE categorizadas en riesgo medio o alto logren equilibrio presupuestal donde los ingresos recaudados alcancen a cubrir los gastos comprometidos.  De esta maneran no generar pasivos, con el fin de garantizar el acceso, oportunidad, continuidad y calidad en la prestación de los servicios de salud a la población usuaria y cumplir con el Seguimiento al monitoreo de la ESE viabilizada</t>
  </si>
  <si>
    <t xml:space="preserve">Coordinar la elaboración de los Programas de Saneamiento Fiscal y Financiero de las ESE categorizadas en riesgo medio o alto de acuerdo al aplicativo y metodología del MSE de los PSFF de las ESE, páguina web del Ministerio de Hacienda y Crédito Público  y Coordinar la información para el Monitoreo, Seguimiento y Evaluación de los Programas de Saneamiento Fiscal y Financiero de las ESE con Programa vaiabilizado  de acuerdo al aplicativo y metodología del MSE de los PSFF de las ESE, páguina web del Ministerio de Hacienda y Crédito Público.                                         </t>
  </si>
  <si>
    <t xml:space="preserve">Documento del PSFF presentado a Ministerio de Hacienda.  Revisión, validación del Informe Trimestral del  PSFF de la ESE con PSFF y Informe elaborado Seguimiento Trimestral de las ESE con PSFF.                 </t>
  </si>
  <si>
    <r>
      <t xml:space="preserve">Documento de Distribución recursos SGP- Subsidio Oferta por ESE y por Municipio aprobados por Comité Directivo-  Indicadores Financieros concertado por ESE y Certificaciones trimestrales de seguimiento </t>
    </r>
    <r>
      <rPr>
        <sz val="11"/>
        <color rgb="FF3D3D3D"/>
        <rFont val="Arial"/>
        <family val="2"/>
      </rPr>
      <t>.</t>
    </r>
  </si>
  <si>
    <t xml:space="preserve">Asesoría, asistencia técnica y revisión:  elaboración del Presupuesto de Ingresos y Gastos de las ESE del departamento para la siguiente vigencia. - Modificaciones, adiciones al Presupuesto de Ingresos y Gastos, plan de cargos  de las ESE del Departamento de la presente vigencia.   - Cierre de Vigencia 2020 de las ESE del Departamento e incorporación de Cuentas por Cobrar recaudadas. </t>
  </si>
  <si>
    <t xml:space="preserve">Presentar al MSPS  y al Departamento la distribución de recursos a las ESE para los PSFF para su aprobación y las modificaciones cuando fueren del caso, igual su ejecución. </t>
  </si>
  <si>
    <t xml:space="preserve">Realizar propuesta de distribución de los recursos cupos asignados como apoyo a los PSFF a las ESE categorizadas en riesgo medio y alto y modificaciones a la propuesta.  - Asistencia Técnica, seguimiento, revisión, aprobación conceptos objeto de pago por parte de la FIDUCIA, envio informes y custodia archivos documentales relacionados con los conceptos de pago a las ESE con asignación de recursos </t>
  </si>
  <si>
    <t xml:space="preserve">Documentos soportes presentados por la ESE a las cuales se le asignaron recursos de acuerdo a la descripción de la medida asignada.  Resolución IDS asignación cupo recursos. Archivos documentales concepto de pago. </t>
  </si>
  <si>
    <t>Cumplir con la información financiera que requieran las áreas involucradas en el Plan de Desarrollo</t>
  </si>
  <si>
    <t>Colaborar en la elaboración y ejecución del Plan de Desarrollo del Departamento en lo correspondiente a recursos financieros del sector salud</t>
  </si>
  <si>
    <t>Resolución (s) de distribución de recursos de confinanciación por municipios y cuadro de distribución por fuentes del régimen subsidiado- Acto Administrativo de ajustes de recursos con y sin situación de fondos de acuerdo a la LMA mensual</t>
  </si>
  <si>
    <t>Operaciones de cierre plasmadas en Acto Adminsitrativo de incorporación de saldos, recursos sin aforar, reservas presupuestales</t>
  </si>
  <si>
    <t xml:space="preserve">Efectuar reuniones para realizar el cierre vigencia 2020 de la Sede del Instituto Departamental de Salud con la conciliación entre las Oficinas de Presupuesto , contabilidad y Tesoreria y producir los Actos Administrativos </t>
  </si>
  <si>
    <t>Desarrollo de actividades financieras: Reuniones con las Oficinas encargadas de manejar proyectos para obtener la programación y poder tener la  Ejecución del Presupuesto vigencia 2021</t>
  </si>
  <si>
    <t>Reuniones Virtuales y presenciales  tanto para la programacion como para la Ejecución presupuestal de Ingresos y Gastos</t>
  </si>
  <si>
    <t>Registro Presupuestal de la vigenia 2021  con sus ejecución de disponibildiades, registros y definitivas presupuestales. Recaudos de Tesoreria, pago de compromisos: Conciliaciones, boletines de caja, elaboración y presentación de informes</t>
  </si>
  <si>
    <t>Cuentas de cobro con el cumplimiento de los requisitos registradas y pagadas</t>
  </si>
  <si>
    <t xml:space="preserve"> ( No. de ESE categorizadas riesgo alto y medio con PSFF viabilizado Minhacienda/ total de ESE categorizadas en riesgo alto y medio del Departamento) *100 .                           ( No. Informes  de seguimiento de ESE categorizadas riesgo alto y medio con  PSFF viabilizado Minhacienda/ total de ESE categorizadas en riesgo alto y medio del Departamento con PSFF viabilizado por Minhacienda ) *100 .               </t>
  </si>
  <si>
    <t>(No. de Presupuestos aprobados por el CONFIS Departamental y Juntas Directivas con concepto técnico / Total de ESE Departamentales*100) ( No. Conceptos Técnicos expedidos de modificaciones Presupuestales presentadas por las ESE / solicitudes de revisión modificaciones Presupuestales de las ESE del Departamento *100) No. de cierres financieros de vigencia 2020 revisados /Total de ESE del Departamento *100)</t>
  </si>
  <si>
    <t>(No. de capacitaciones programadas  / Total de capacitaciones realizadas a las  ESE Departamentales*100) - Cataloogo de Clasificación Presupuestal definido</t>
  </si>
  <si>
    <t>Valor asignado , tramitado y  avalado para pago de los recursos del Ministerio de Salud  y el Departamento para cada  ESE con PSFF viabilizado por el Ministerio de Hacienda / Total recursos asignados a la ESE para ejecutarlos.</t>
  </si>
  <si>
    <t xml:space="preserve">Número de municipios evaluados / total municipios certificados </t>
  </si>
  <si>
    <t xml:space="preserve"> 11 Ejecuciones presupuestales de Ingresos y Gastos</t>
  </si>
  <si>
    <t>GESTION FINANCIERA</t>
  </si>
  <si>
    <t>Verificación de los soportes de Inscripcion y Asignacion de Codigo al Prestador que cumple con los requisitos, revision y Validacion de Novedades de los Prestadores.</t>
  </si>
  <si>
    <t>Registro de novedades  solicitadas por   los prestadores.
Planilla de inscripcion y novedades.</t>
  </si>
  <si>
    <t xml:space="preserve">Búsqueda activa de Prestadores no habilitados (directorio telefónico, revistas, página web).   </t>
  </si>
  <si>
    <t>Acta  de visita, registro de prestadores nuevos.</t>
  </si>
  <si>
    <t>Realizar las Visitas Previas y  Programadas de acuerdo a lo contemplado en el decreto 780 del 2016  Resolucion 3100 del 2019 ,Visitas  de  IVCy visitas de planes de contingencia a las IPS para la atención de  emergencias de eventos epidemiológicos  en el departamento  según los lineamientos del MSPS.</t>
  </si>
  <si>
    <t xml:space="preserve"> Programación anual de visitas,
Informes de visitas realizadas</t>
  </si>
  <si>
    <t xml:space="preserve">Seguimiento, monitoreo y evaluación al  100% de la Red Pública  con planes de mantenimiento hospitalario </t>
  </si>
  <si>
    <t>Recepción  y trámite de quejas y reclamos interpuestas por usuarios afiliados al SGSSS.</t>
  </si>
  <si>
    <t>Registro de recepcion y tramite de quejas.</t>
  </si>
  <si>
    <t>100 % de quejas y reclamos interpuestas por los usuarios tramitadas</t>
  </si>
  <si>
    <t>Recepción, revisión de documentación y expedición de licencias de funcionamiento de equipos emisores de radiaciones ionizantes</t>
  </si>
  <si>
    <t>(Número de novedades revisadas y validadas /
total novedades programadas )*100</t>
  </si>
  <si>
    <t>(Número prestadores no habilitados identificados / Total de prestadores programados ) * 100</t>
  </si>
  <si>
    <t>(Número de visitas realizadas/Número de visitas programadas)*100</t>
  </si>
  <si>
    <t>(Número de quejas tramitadas/ total de quejas recepcionadas )*100</t>
  </si>
  <si>
    <t>Sumatoria de Licencias de Funcionamiento de equipos de emisores de radiaciones ionizantes./ total programadas *100</t>
  </si>
  <si>
    <t>Contrato realizado y evidenciado</t>
  </si>
  <si>
    <t>anual</t>
  </si>
  <si>
    <t>Mantener  en 98%  la cobertura Universal del SGSSS en los 40 municipios del Departamento, incluyendo los 8 municipios PDET</t>
  </si>
  <si>
    <t>Asesoria, Asistencia tecnica y  Seguimiento a los municipios para la afiliacion a los PPNA</t>
  </si>
  <si>
    <t>Cruce de usuarios afiliados frentea la base de datos del sisben nacional para identificar que poblacion no se encuentra sisbenizada</t>
  </si>
  <si>
    <t>Monitoreo  a los 40 municipios  de las actas de reunion mensual con las eps, donde se refleje el consolidado de ingresos de ppna mensualmente</t>
  </si>
  <si>
    <t xml:space="preserve">Asistencia Tecnica  y seguimiento a municipios a los procesos del regimen subsidiado.
</t>
  </si>
  <si>
    <t>Realizar seguimiento alos municipios sobre el acto administrativo que garantice la continuidad y la universalidad del regimen subsidiado</t>
  </si>
  <si>
    <t>Acto administrativo municipal</t>
  </si>
  <si>
    <t xml:space="preserve">40 municipios  con Asistencia Técnica y visitas de Vigilancia y Seguimiento en la ejecución de las competencias en Aseguramiento, incluyendo los 8 municipios PDET </t>
  </si>
  <si>
    <t>Gestion para comprometer los recursos de rentas departamentales para el cofinanciamiento del regimen subsidiado a los 40 municipios del departamento</t>
  </si>
  <si>
    <t>Acto administrativo , 
CDP , 
RP</t>
  </si>
  <si>
    <t>Gestion para el giro efectivo de los recurso departamentales a la administradora del SGSSS - ADRES</t>
  </si>
  <si>
    <t>Formato de Giro</t>
  </si>
  <si>
    <t>Seguimiento al  descargue presupuestal de los recursos sin situacion de fondos por parte de los municipios acorde a  LMA</t>
  </si>
  <si>
    <t>Comprobante de Egresos</t>
  </si>
  <si>
    <t>100% de  EAPB  con Seguimiento y Monitoreo por parte del Ente Territorial</t>
  </si>
  <si>
    <t>Mesa de conciliacion , 
Compromisos de depuracion y pago</t>
  </si>
  <si>
    <t>Auditorías de seguimiento a las EAPB en el cumplimiento de la Normatividad del Sistema de Garantía Social en Salud</t>
  </si>
  <si>
    <t>Actas, Informes</t>
  </si>
  <si>
    <t>Seguimiento a las EAPB en  la Ejecución de acciones de Salud pública de las Dimensiones de salud Mental y Dimensión de Poblaciones vulnerables.</t>
  </si>
  <si>
    <t xml:space="preserve">ATENCION EN SALUD </t>
  </si>
  <si>
    <t>100% de los municipios programados (PAS 2022), con asesoria y asistencia tecnica en formulacion de planes, programas o proyectos, que permitan el desarrollo de las estrategias definidas para los componentes de las diferentes Dimensiones del Plan Territorial de Salud 2020 - 2023</t>
  </si>
  <si>
    <t>100% de los municipios de jurisdiccion con monitoreo y evaluacion de la ejecucion del PAS 2022</t>
  </si>
  <si>
    <t>Realizar monitoreo y evaluacion del PAS 2022 formulados por los municipios de jurisdiccion.</t>
  </si>
  <si>
    <t>Actas o
Informes de monitoreo y seguimiento
Informe evaluacion tecnico financiera PAS 2022</t>
  </si>
  <si>
    <t>Numero de municipios con asesoria y asistencia tecnica PAS 2022, relacionada con las actividades pertinentes para lograr el desarrollo de las estrategias definidas para los componentes de las diferentes Dimensiones del Plan Territorial de Salud 2020 - 2023 / Total de municipios programados * 100</t>
  </si>
  <si>
    <t>N° de jornadas (mesas de trabajo, reuniones) realizadas con actores sectoriales / Total de jornadas (mesas de trabajo, reuniones) programadas * 100
N° de jornadas (mesas de trabajo, reuniones)  realizadas con actores intersectoriales / Total de jornadas (mesas de trabajo, reuniones)  programadas con actores intesectoriales * 100</t>
  </si>
  <si>
    <t>N° de personas de la ET que participan de la trasnferencia de conocimiento / Total de personas designadas por la  ET a participar de la actividad * 100
N° de personas de las IPS que participan de la trasnferencia de conocimiento /  Total de personas designadas por la  IPS a participar de la actividad * 100</t>
  </si>
  <si>
    <t xml:space="preserve">Numero de municipios con monitoero del PAS 2022 / Total de municipios * 100
</t>
  </si>
  <si>
    <t>Plan de intervenciones colectivas Departamental 2022</t>
  </si>
  <si>
    <t>Plan de intervenciones colectivas Departamental 2022  formulado</t>
  </si>
  <si>
    <t>Numero muestras analizadas para vigilancia en salud pública  / Total de muestras recibidas para vigilancia en salud pública * 100
Numero muestras analizadas para vigilancia y control sanitario  / Total de muestras recibidas para, vigilancia y control sanitario * 100
Numero muestras analizadas para  gestión de la calidad  / Total de muestras recibidas para  gestión de la calidad de los diagnosticos realizados por la red departamental de laboratorios * 100</t>
  </si>
  <si>
    <t>Construir el PAS Departamental 2022, a partir de las prioridades en salud publica del PTS 2020-2023</t>
  </si>
  <si>
    <t>PAS Departamental 2022 formulado</t>
  </si>
  <si>
    <t xml:space="preserve">Plan de accion en salud  departamental 2022formulado </t>
  </si>
  <si>
    <t xml:space="preserve">
se realizo  el monitoreo  del proceso de cargue en   la plaforma SISIPRO de la ejecucion del III  trimestre del PAS 2021  se atendierons solicitudes y brindaron asistencias técnicas  a los municipios ; miediante los canales de comunicacion digital ( correo electronico; whatsAPP).
</t>
  </si>
  <si>
    <t>control de calidad de HIV, HBs Ag, Core Total, HVC, Chagas, Sífilis, HTLV de las muestras remitidas por los bancos de sangre; serologias, dengue, hepatitis A, hepatits B, hepatitis C, leptospirosis, aislamientos bacterianos  frotis de flujo vaginal, laminas leishmaniasis, laminas baciloscopia (hansen - tuberculosis), laminas de gota gruesa para malaria, remitidos por los laboratorios clínicos de la red</t>
  </si>
  <si>
    <t>Numero de municipios categoria 4, 5 y 6 con  acciones de IVC de los factores de riesgo del ambiente, y de control de vectores y zoonosis de competencia del sector salud / Total municipios  4, 5 y 6  * 100</t>
  </si>
  <si>
    <t xml:space="preserve">Plan de accion en salud  departamental 2022formulado bajo linemaientos  y normativa. del ministerio de salud y proteccion social </t>
  </si>
  <si>
    <t xml:space="preserve">Se lleva a cabo la asistencia tecnica virtual  a los municipios  del departamneto Norte de santander  en lo concernientes a la esctructura que deben conartemplar para la formulacion y elaboracion de los planes de accion en salud municipales para la vigencia 2022.  </t>
  </si>
  <si>
    <t>En el  I Trimestre  se gestionaron  las  necesidades de insumos  de interes en salud publica urgencia manifiesta  para el laboratorio de salud , vigiancia en salud publica.</t>
  </si>
  <si>
    <t xml:space="preserve"> Se realiza inspeccion vigilancia y  Control    a  prestadores de  establecimientos farmaceuticos  en los muniicipios de  Cucuta, Villa del Rosario, los Patios.
</t>
  </si>
  <si>
    <t>plan de intervenciones colectivas formulado bajo  lineamientos de MSPS Ddefinidas en la RES 518 20152.</t>
  </si>
  <si>
    <t xml:space="preserve">según demanda </t>
  </si>
  <si>
    <t>Según demnada</t>
  </si>
  <si>
    <t>Se garantizo el analisis de muestras de aguas y alimentos  en el marco de la vigilancia  y control sanitario que se realiza desde salud ambiental en los 39 municipios y la secretaria de salud del municipio de Cúcuta en su jurisdiccion</t>
  </si>
  <si>
    <t>Para vigilancia de dengue, mortalidad de dengue, dengue NS1. Paralisis flacida aguda,sarampion Rubeola, fiebre amarilla, sindromes de rubeola congenito, difteria, tosferina, mortalidad IRAG, Zika, Chikunguña, covid-19, chagas.</t>
  </si>
  <si>
    <t>Cumplimiento en la entrega del reporte semanal : 13 reportes
Silencio Epidemiologico :0
Oportunidad en la notificación semanal: 520 archivos planos
Cumplimiento en el ajuste de casos: sospechoso 1178,probable 5219,laboratorio 23976,clinica 4472,nexo 285 ,descartado 16713 ,error digitacion 133
Ajuste de casos: 51976 casos notificados al SIVIGILA</t>
  </si>
  <si>
    <t>Asistencia tecnica  para el  el monitoreo PAS 2021, Y formulacion  2022. 
Asistencia tecnica  a los municipios sobre la implementacion y autoapreciacion de los 10 pasos de la estrategia IAMI.induccion sobre lineamiento tecnico  para el manejo integral a la denutricion Aguda , moderada y severa, en niños y niña de 0 a 59 meses de edad ES 350 2020.
asistencia tecnica personal de enfermeria de la ESE JORGE CRISTO SAHIUM, Coordinacion de salud publica municipio de Tibu  el funcionamiento del aplicativo WINSISVAN.
MESA DE SEGURIDAD LIMENTARIA NUTRICIONAL
Asistencia tecnica a los municipios del departamento sobre la formulacion del PAS 2022.
Se Desarrollo mesa de trabajo con el grupo de gestion para la formulacion de las propuestas PIC para la vigencia 2022 conforme la resolucion 3280 del 2018. 
e llevo a cabo reuniones al seguimiento del plan de trabajo de los 5 municipios que implementaron la estrategia CERS en la vigencia 2021.
Se participo en las convocatorias realizadas desde las diferentes entidades donde se trataron temas relacionados con la Dimension de sexualidad y derechos sexuales y reproductivos, mesa de salud, coves, proyecto de USAID, AIDFORS, MSPS, ICBF, Capacitacion al SSO lineamientos de la DSDSR
se participo en la convocatoria realizada por el area de participacion social del IDS mediante circular N° 066 22/02/2022 donde desde la dimension de sexualidad y derechos sexuales y reproductivo realizo la intervencion en el tema Prevencion de violencia contra niños y niñas dirigido a las madres FAMI del municipio de Villa del Rosario</t>
  </si>
  <si>
    <t xml:space="preserve">Asistencia tecnica  a IPS sobre liuneamientos del programa de HANSEN.
Asistencia tecnica a coordiandores de Pyp ; sobre sobre la implementacion y autoapreciacion 
induccion sobre lineamiento tecnico  para el manejo integral a la denutricion Aguda , moderada y severa, en niños
personal de enfermeria de la ESE JORGE CRISTO SAHIUM  el funcionamiento del aplicativo WINSISVAN.
capacitacion a profesionales de las IPS Y municipios de departamento aplicativo WINSISVAN.
Asistemcia tecnica en la guia integral de HANSEN a los muniicpios del departamento.
se realizo asistencia tecnica al seguimiento del reporte del COP ( cariados, obturados y perdido) con las IPS del Departamento.
se Desarrollo asistencia tecnica de manera presencial con las entidades teritorriales del Departamento en compañía del Ministerio de salud y proteccion Social y la OPS/OMS en el coonvenio marco para el control de Tabaco proyecto FCTC 2030.
Se logro mediante Decreto 238 expedido por el Gobernador de Norte de Santander, a los integrantes de la mesa para la instalación en el marco del Mecanismo Articulador   comité Intersectorial para la Prevención de las violencias de género, con énfasis en las violencias sexuales, violencia intrafamiliar y el abordaje integral de las víctimas, en compàñia del ministerio de Salud y Protección Social y asistencia técnica para la formulación del plan de acción y ruta de atención.
mediante circular N°009 del 02/02/2022 se realiza la convocatoria y se da el cronograma de las fechas estipuladas para las submesas, correos enviados a los diferentes actores que integran la submesa de salud sexual y cooperantes que prestan servicios de salud sexual y reproductiva a la poblacion migrantese tiene agendas de trabajo y actas de la reuniones realizadas
</t>
  </si>
  <si>
    <t>En el Primer trimestre del 2022 se realizó intervención  con control químico de accion residual  Rociado intra y peri a 322 viviendas y beneficiados 1093 habitantes y  5547 viviendas de comunidad rural, para el control de focos  de Malaria  en  municipios priorizados de acuerdo a caracterización  y persistencia epidemiológica  de la siguiente manera: Municipio de Tibú (5547),  viviendas intervenidas. Beneficiando con la medida de control químico a 15000 personas.
 Se realiza 800 acciones de IVC EN SEGURIDAD ALIMENTARIA  Y AMBIENTAL</t>
  </si>
  <si>
    <t>25/01/2022 se realiza actividades en puntos de entrada IDS-Secretaria de cucuta)
Comportamiento del covid en la poblacion Migrante
informacion de muniicpios frontera
22/02/2022`presentacion de la DIAN en las accions de vigilancia  realizadas en los punto de netrada
informacion de los municipios frontera 
29/03/2022Presentacion de la INVIMA de las acciones de vigilancia realizadas en los puntos de entrada
actividades realoizadas en elos puntos de entrada(IDS)
actividades realizadas en puntoos de entrada (secretaria de salud municipal-cucuta)
Comportamiento del COVID en la poblacion Migrante
Informacion de los municipios frontera.</t>
  </si>
  <si>
    <t xml:space="preserve">Realizar comites de sanidad portuaria </t>
  </si>
  <si>
    <t>acta de reunion  comités de sanidad portuaria/ # de comité de sanidad portuaria programados)</t>
  </si>
  <si>
    <t>Actas de comité de sanidad portuaria/ # de comité de sanidad portuaria programados)</t>
  </si>
  <si>
    <t>Se realiza convocatoria via whatsapp a los 6 municipios que se refleja presencia de poblacion victima reconocida dentro de la medida de reparación en Salud  9 sentencias de la corte interamericana de derechos humanos, a traves de una mesa de trabajo virtual en articulacion con la CID se realiza la socializacion de los lineamientos del protocolo de atencion integral en salud con enfoque psicosocial a victimas del conflicto armado y se socializa la medida de reparacion. se comparte la base de dato correspondientes a cada municipio.</t>
  </si>
  <si>
    <t>Actividad programada para el segundo trimestre</t>
  </si>
  <si>
    <t>Actividad programada para el segundo y cuarto trimestre</t>
  </si>
  <si>
    <t>Se participa en mesa de trabajo con los municipios de toledo,chitaga, ese suroriental y EAPB Nueva EPS donde se concertaron acciones a desrrollar en la poblacion indigena UWA.</t>
  </si>
  <si>
    <t>Mediante circulares N° 108 -109 del 10-03-2022, se convoca al I Mesa de Salud y Subcomite de medidas de rehabilitación vigencia 2022, se realiza convocatoria mediante correo electronico , la I Mesa de Salud y Sucomite se lideró el 28 de Marzo 2022 del cual se elabora acta N° V012</t>
  </si>
  <si>
    <t>Actividad programada para el segundo y tercer trimestre</t>
  </si>
  <si>
    <t xml:space="preserve">Mediante Circular N° 048 del 11-02-2022, se convocan a las ESES del departamento a una mesa de trabajo virtual, donde se realizo seguimiento a la implementación del protocolo y seguimiento a la herramienta de informacion VIVANTO.  </t>
  </si>
  <si>
    <t>Se expide Circular  N° 047 del 10-02-2022, mediante la cual se convoca a los 40 municipios a la primera Asistncia Tecnica en el componente de discapacidad, se difunde la circular mediante correo electronico el 14-02-2022, se liderar la mesa de trabajo de manera virtual el 22-02-22 donde secontextualizan los linenamientos correspondientes alcomponente de discapacidad a los 40 municipios, se realiza envio del actaN° D003 el 25-02-2022</t>
  </si>
  <si>
    <t>Se expide la circular N° 049 del 11-02-2022 mediante la cual se convoca a las EAPB del departamento para  mesa de trabajo de poblaciones vulnerables, en la cual se realizatra seguimiento a las directrices de la normatividad vigente y de la ruta del proceso de certificación en discapacidad del departamento.En constancia se realizo acta de reunion # D-004 del 23/02/2022.</t>
  </si>
  <si>
    <t xml:space="preserve">En cumplimiento al decreto 612 de 2018, la oficina Sistemas de Información elabora y publica a 31 de enero de la presente vigencia los siguientes planes:
-  PETI https://ids.gov.co/web/2022/PLAN_INTEGRADO/PETI_V3_2021-2023.pdf
- Plan de tratamiento de riesgos de Seguridad y Privacidad de la Información https://ids.gov.co/web/2022/PLAN_INTEGRADO/SGSI_Plan_Tratamiento_de_riesgos_v3_2022.pdf
- Plan de Seguridad y Privacidad de la Información https://ids.gov.co/web/2022/PLAN_INTEGRADO/Plan_Seguridad_y_Privacidad_IDS_2022.pdf
Los planes publicados, a cargo de la Oficina de Sistemas de Información son socializados en el primer Comité de Gestión y Desempeño Institucional, realizado el día 17 de Marzo 2022.
Dentro del seguimiento al Plan de tratamiento de riesgos de Seguridad y Privacidad de la Información mediante circular N° 159 de 04 de abril de 2022  (https://ids.gov.co/web/2022/CIRCULAR/CIRCULAR_159_de_04_Abr_2022.pdf) se  socializa a los Coordinadores de dependencias, grupos y subgrupos que es de obligatorio cumplimiento para los funcionarios y contratistas, aplicar lo estipulado en el anexo técnico de la Resolución N° 1017 de 2021 donde se establecen las Políticas de Seguridad y Privacidad de la Información de la entidad.
</t>
  </si>
  <si>
    <t>Según demanda</t>
  </si>
  <si>
    <t>Se socializa con las dependencias los software que manejan en cada una.
Se actualiza el catálogo de sistemas de información:  https://docs.google.com/spreadsheets/d/1mpykevrg8mKMNLrw_SEZ-j2WKFzbFkjb/edit#gid=1602252338
Se prestar soporte técnico en la implementación del software según demanda
Se realiza seguimiento a los ajustes pertinentes del software según demanda.</t>
  </si>
  <si>
    <t>De conformidad con la Ley de 1712 de 2014, Ley de Transparencia, en el siguiente link de la página web, se presenta el registro de publicaciones  realizadas en el trimestre https://ids.gov.co/web/2022/TRANSPARENCIA/PUBLICACIONES_PAG_WEB_2022.pdf</t>
  </si>
  <si>
    <t>Se realizó socialización personalizada de las principales recomendaciones de la  Guía de Mantenimiento Preventivo y Correctivo de los Equipos Informáticos (Res. Nº 2190 de junio 1 de 2017) a  funcionarios y contratistas que presentaron solicitud de servicio técnico en el trimestre.</t>
  </si>
  <si>
    <t>La facturación electrónica se implementó en el módulo de Cartera del portal TNS oficial, ejecutado mediante Adicional  al contrato de prestación de servicios de suscripción a portal TNS oficial anual N°0623, Registro presupuestal No. 00 5701 de dic-14/2021.
Se hace seguimiento de la normal operación de esta nueva funcionalidad en el portal TNS.</t>
  </si>
  <si>
    <t>La Oficina de Sistemas de Información presta soporte técnico con el fin de mantener continuidad en los servicios tecnológicos en la entidad. Para lo cual se  atienden las solicitudes de servicio técnico de equipos informáticos. El formato de solicitud de Servicio Interno (Formato F-DE-PE20-03) se  encuentra disponible en la página web institucional en el link : http://10.36.1.14/Calidad/ESTRATEGICO/DIRECCIONAMIENTO%20ESTRATEGICO/PLANEACION%20ESTRATEGICA/V1/P-DE-PE20INFORMATICA/formato/F-DE-PE20-03_v1/F-DE-PE20-03_V1.pdf
Y se hace contacto con la Oficina de Sistemas de Información a través de los canales 
•  Presencial
• Correo electrónico: serviciotecnico@ids.gov.co
• Telefónicamente: Extensión 145</t>
  </si>
  <si>
    <t xml:space="preserve">Mediante oficios N° 0567 de Mayo de 2020 y  N° 1135 de Diciembre de 2021, se solicitó a la Secretaría de Hacienda Departamental  apoyo para proporcionar a los usuarios una alternativa electrónica para realizar el pago de las estampillas departamentales establecidas según Ordenanza N° 010 de 2018.  
En Marzo de 2022 la Gobernación Departamental dispuso en su página web institucional el link de pago de Estampilla electrónica https://www.nortedesantander.gov.co/Atenci%C3%B3n-y-Servicios-a-la-Ciudadan%C3%ADa/Servicios/Pago-de-Estampilla-Electr%C3%B3nica
Actualmente se está validando con la Secretaría de Hacienda Departamental el proceso de pago electrónico implementado.
Se encuentra en proceso de implementación la reestructuración de la página web institucional  https://ids.gov.co/web/ según los anexos técnicos de la Resolución MinTIC 1519 del 2020, lo cual da alcance a los lineamientos del Anexo 1 Directrices de accesibilidad web. 
Continúa el desarrollo y ajuste de todo el proceso de adaptación del módulo de nómina. Ya se hizo la captura de requisitos y la empresa TNS está realizando el desarrollo, quienes lo ajustarán al procedimiento del IDS.
</t>
  </si>
  <si>
    <t>nro de convenios  con subsidio al a oferta,Realizar convenios interadministrativos con la red Pública  de acuerdo a lineamientos  de Minsalud con los recursos del SGP Susidio a la oferta</t>
  </si>
  <si>
    <t>solicitudes de autorizaciones con respuestas/ nro de facturas o autorizaciones radicas en el   software DKD</t>
  </si>
  <si>
    <t>nro de  facturas auditadas/ nro. Facturas radicadas/</t>
  </si>
  <si>
    <t>El IDS Realizo contrato de prestacion de servicios  de salud a la  atencion de la poblacion inimputables de acuerdo a lineamientos y recursosos transferidos por la Nación.</t>
  </si>
  <si>
    <t>nro de  facturas auditadas/ nro. Facturas radicadas</t>
  </si>
  <si>
    <t xml:space="preserve"> se realiza  la radicion y proceso de auditoria a poblacion migrantes
</t>
  </si>
  <si>
    <t>No. de asesoria a municipios/ total de municipios
No. de asesoria a poblacion solicitante/ total de solicitantes
No. de seguimiento a municipios / Total de municipios</t>
  </si>
  <si>
    <t>No. Reportes cruce base de datos</t>
  </si>
  <si>
    <t>No. de municipios asistidos / total de municipios</t>
  </si>
  <si>
    <t>No. de municipios asistidos/ Total de municipios</t>
  </si>
  <si>
    <t>No. de actos administrativos por municipio / Total de municipios</t>
  </si>
  <si>
    <t>NO REPORTAN ACTOS ADMINISTRATIVOS LOS MUNICIPIOS CUCUTA, PUERTO SANTANDER.</t>
  </si>
  <si>
    <t>No. recursos departamentales comprometidos / Total de recursos departamentales de regimen subsidiado comprometidos</t>
  </si>
  <si>
    <t>No. de giros a ADRES / Total de giros  a ADRES</t>
  </si>
  <si>
    <t>No. de seguimientos a descargue de recursos / Total de seguimientos programados.</t>
  </si>
  <si>
    <t>Según Demanda</t>
  </si>
  <si>
    <t xml:space="preserve">Solicitude de Informes de Auditoria a los municipios y seguimiento de los Planes de mejoramiento para analisis </t>
  </si>
  <si>
    <t>Numero de auditorias a municipios / Total de municipios</t>
  </si>
  <si>
    <t>AL FINALIZAR EL TRIMESTRE LA SUPERINTENDENCIA DE SALUD NO HA REALIZADO LA CAPACITACION DE GAUDI</t>
  </si>
  <si>
    <t>Vigilar el cumplimiento de depuracion de cartera y conciliacion de cuentas a las IPS por parte de las ERP y repòrte a la Superintendencia Nacional de Salud</t>
  </si>
  <si>
    <t>No. de mesas realizadas / Total de mesas programadas</t>
  </si>
  <si>
    <t>SE REALIZO LA 4ta. MESA CIRCULAR 30 DEL 2021</t>
  </si>
  <si>
    <t>No. de auditorias realizadas / Total de auditorias programadas</t>
  </si>
  <si>
    <t xml:space="preserve">No. de Seguimiento </t>
  </si>
  <si>
    <t xml:space="preserve">Reporte a la Supersalud de los hallazgos encontrados en los Informes de Auditoria y que no se cumplieron en el Plan de Mejoramiento </t>
  </si>
  <si>
    <t>Numero de reportes a la supersalud/ Total de planes de mejoramiento evaluados</t>
  </si>
  <si>
    <t>Visita de auditoria a las eps, epcc, del regimen especial y de excepcion que operan en el departamento en el cumplimiento de la normatividad vigente contemplado en lista de chequeo institucional</t>
  </si>
  <si>
    <t>Lista de chequeo , Actas de visita , Informes</t>
  </si>
  <si>
    <t>No. de auditorias realizadas a EPS / Total de auditorias programadas</t>
  </si>
  <si>
    <t>Seguimiento al cumplimiento a planes de mejoramiento resultado de auditorias primer semestre y reporte a supersalud</t>
  </si>
  <si>
    <t>Informes, Planes de mejoramiento, Reportes</t>
  </si>
  <si>
    <t>No. de planes de mejoramiento de EPS revisados / Total de planes de mejoramiento de EPS elaborados</t>
  </si>
  <si>
    <t>Tramite administrativo y gestión de quejas interpuestas por la prestación de servicios de salud, en contra de las EAPB y regímenes especiales y de excepción del Departamento de Norte de Santander.</t>
  </si>
  <si>
    <t>Base de datos, en donde se relaciona toda la información de las quejas recibidas y tramitadas por parte de la oficina de Atención en Salud</t>
  </si>
  <si>
    <t>No. de tramites agilizados</t>
  </si>
  <si>
    <t xml:space="preserve">Participación en el Seguimiento a las EPS en la Implementación de las RIAS. </t>
  </si>
  <si>
    <t>16 ESEs con Seguimiento al programa Territorial de rediseño, reorganización y modernización de la red pública del Departamento aprobado por el Ministerio de Salud y Protección Social, en los servicios de baja, mediana y alta complejidad, incluyendo las ESE que cubren los 8 municipios PDET</t>
  </si>
  <si>
    <t>Apoyo al  Modelo de Acción Integral Territorial (MAITE) en  el componente de redes integrales de prestadores de servicios de salud</t>
  </si>
  <si>
    <t>Asistencia tecnica , asesoria y seguimiento al cumplimiento del PTRRM de la red publica del departamento. A 16 ESE dptamentales</t>
  </si>
  <si>
    <t xml:space="preserve">100% de las ESE  del departamento fortalecidas con Asistencia Técnica, especialmente las que están en riesgo financiero y con seguimiento del SIHO - Decreto 2193 de 2004 </t>
  </si>
  <si>
    <t>Apoyo en la consolidación, validación y presentación de los informes, en lo referente a producción y calidad conforme al decreto 2193 del 2004; de la información remitida por las instituciones públicas prestadoras de servicios de salud, al Ministerio de Salud y Protección Social.</t>
  </si>
  <si>
    <t>Consolidacion, validación y presentación de  informes trimestrales de produccion de servicios de salud de las 16 ESEs del departamento (dec 2193)</t>
  </si>
  <si>
    <t xml:space="preserve">No. de Informes </t>
  </si>
  <si>
    <t>Apoyo en el monitoreo, seguimiento y evaluación, de la información remitida por las instituciones públicas prestadoras de servicios de salud; categorizadas en riesgo medio o alto, que adoptaron en cumplimiento de los programas de saneamiento fiscal y financiero, en lo referente a la producción de servicios de salud</t>
  </si>
  <si>
    <t>Monitoreo, seguimiento y Evaluacion trimestral de produccion de servicios de las ESEs; categorizadas en riesgo medio o alto. 2 ESE del estado</t>
  </si>
  <si>
    <t xml:space="preserve">Apoyo a la Gestión Financiera en Producción y Calidad de los Componentes del Sistema General de Participaciones-Subsidio a la Oferta </t>
  </si>
  <si>
    <t>Monitoreo y seguimiento trimestral de indicadores de produccion de servicios de los componentes de subsidio a la oferta. A 7 ESE departamentales</t>
  </si>
  <si>
    <t>Seguimiento a la ejecución del Plan de Saneamiento Fiscal y financiero PSFF de las ESES:  Hospital San Juan de Dios  de Pamplona y Centro de Rehabilitación Neuro Muscular</t>
  </si>
  <si>
    <t>Informes</t>
  </si>
  <si>
    <t>verificacion en el aplicativo SIHEVI</t>
  </si>
  <si>
    <t>SE RELIZA ESTA ACTIVIDAD A TRAVES DE LA PLATAFORMA SIGEVIH</t>
  </si>
  <si>
    <t>ESTA ACTIVIDAD SE REALIZARA EN EL MES DE JULIO DE 2022</t>
  </si>
  <si>
    <t>(# asistencia a comité de sanidad portuaria/ # de comité de sanidad portuaria programados)</t>
  </si>
  <si>
    <t>ACTAS DE REUNION VIRTUAL A CARGO DE SANIDAD PORTUARIA DEL IDS</t>
  </si>
  <si>
    <t>(# de reuniones programadas/ # de reuniones ejecutadas)</t>
  </si>
  <si>
    <t>ASISTENCIA A REUNIONES MESULAES DE LA SALA DE ANALISIS DE RIESGOS A CARGO DE VIGILANCIA EPIDEMIOLOGICA DEL IDS</t>
  </si>
  <si>
    <t>(# de pacientes presentados/# de pacientes gesrionados)</t>
  </si>
  <si>
    <t>EN MEL 1 TRIMESTRE SE GESTIONO LA REFERENCIA DE 4948 PACIENTES PROVENIENTES DE LOS 40 MUNICIPIOS DEL DEPARTAMENTO</t>
  </si>
  <si>
    <t>(# de informe de inventario de kit toxicologia/ # meses del año)</t>
  </si>
  <si>
    <t>SE REALIZA SOLICITUD REITERADA LA LA ESE HUEM PARA ENVIO DEL INFORME DE USO DE KIT DE TOXICOLOGIA</t>
  </si>
  <si>
    <t>SEGÚN DEMANDA</t>
  </si>
  <si>
    <t xml:space="preserve">* Entrega y cargue oportuno en la plataforma del SIHO de Minsalud del Cuarto Trimestre de 2021 en Febrero de 2022,  16 ESE validadas oportunamente  del Dpto.                                                                                                                                                                                                </t>
  </si>
  <si>
    <t xml:space="preserve"> * Consolidado del  Informe del Monitoreo, seguimiento y evaluación  al Programa de Saneamiento Fiscal y Financiero viabilizado por el Ministerio de Hacienda y Crédito Público de las ESE Hospital San Juan de  Dios de Pamplona y Centro de Rehabilitación Cardioneuromuscular correspondiente al Cuarto Trimestre de 2021 y cargado en la plataforma SIED del Ministerio de Hacienda y Crédito Público Radicado No.1-2022-023608 marzo 25 de 2022.                                             </t>
  </si>
  <si>
    <t xml:space="preserve">Se remite Circulares: - No.009 marzo 9 de 2022 a la ESE Isabel Celis Yañez de la Playa y Secretaria Talento Humano muncipio de Cúcuta, invitando mesa de SAP con SALUDCOOP EPS.                                                                         - Circular 010 maro 9 de 2022, a las ESE Hospital Norte de Tibu, Suroriental de Chinácota, Isabel Celis Yañez de la Playa y ESE Centro de Rehabilitación y Secretaria Talento Humano muncipio de Cúcuta, invitando mesa de SAP con NUEVA EPS.                                                                                   -Circular 013 de marzo 31 de 2022, a los Gerentes de las ESE del orden Departamento primer, segundo y tercer nivel de atencion, municplaes y Secretaria de Salud del Municipio de Cúcuta (17), remitiendo Resolución 506 de 2022, conl a cual se modifica el artículo 11 de la Resolución 1545 de 2019, ampliación plazo mesas de SAP vigencia 2012-2016, hasta el 30 de junio de 2022.                                                                                                                                                       -Se da respuesta a derecho de petición efectuado por EPS SALUDCOOP EN LIQUIDACIÓN a la ESE Isabel Celis Yañez de la Playa y del Municipio de Cúcuta, mediante Oficio D-No.0271 de marzo 11 de 2022, firmado pro el Dr. Carlos Arturo Martínes Garcia Director del I.D.S.                                                                                                                                                                                     -Se efectuó acompañamiento por parte del IDS a las mesa virtuales de Saneamiento de Aportes Patronales efectuadas con las EPS: NUEVA EPS, SALUDCCOP, FAMISANAR, COMPENSAR Y ASMETSALUD y con los Fondos de Pensiones  PROTECCION, y COPESIONES con las diferentes ESE del Dpto. </t>
  </si>
  <si>
    <t>En este trimestre se realizo el cierre del informe en la plataforma SISPRO de Minsalud, quedando totalmente ejecutados los dineros asignados mediante la Resolución 2017 de 2020.</t>
  </si>
  <si>
    <t xml:space="preserve">* Modificaciones presupuestales asesoradas y con  Conceptos Técnicos  de  modificaciones al  presupuesto ingresos y gastos a las ESE del Departamento, en el primer trimestre de 2022: incorporación Operaciones cierre vigencia 2021, Incorporación Disponibioidad Inicial, incorporación cuentas por cobrar vigencvias anteriores,  incorporacion recaudos vigencia 2022, adición recursos recuperación de cartera, y  Adición recursos convenios interadministrativos (Recursos Salud Pública) para un  total de 11 conceptos técnicos emitidos para aprobación de las Juntas de las ESE.                                                                                                                                                               </t>
  </si>
  <si>
    <t>En estre trimestre no se ha efectuado ninguna capacitación al respecto, pero, se realizó revisión de las modificaciones presupuestales presentadas por las ESE y la aplicación del catálogo de Clasificación Presupuestal .</t>
  </si>
  <si>
    <t>En este treimestre no se han ejecutado los recursos asignados a las ESE Centro de Rehabilitación con Programa de Saneamiento Fiscal y Financiero viabilizado en ejecución, no han realizado el encargo Fiduciario.</t>
  </si>
  <si>
    <t xml:space="preserve">Se remite el informe mediante Oficio D-No.0164 de fecha 21 de febrero de 2022, a la Secretria de Hacienda del Dpto  en medio físico Radicado No.2022-08400-005660-2 de fecha 24 de febrero de 2022 y por correo electronico a la Secretria de Hacienda del Dpto el 23 de febrero de 2022 </t>
  </si>
  <si>
    <t>Ejecución de proyectos enviada a Planeación con corte a diciembre de 2021, Correo enviado Enero 21 de 2022 - Ejecución IV TRIM de 2021.</t>
  </si>
  <si>
    <t>No se ejecuto en este trimestre.</t>
  </si>
  <si>
    <t xml:space="preserve">PROGRAMADO: En el mes de diciembre de 2021 se adopta el presupuesto para vigencia fiscal de 2022 con el Acuerdo N°014 del 30 de diciembre de 2021. 
PRESUPUESTO INICIAL: Subcuenta de Régimen Subsidiado  de $ 26,346,022,524.00
ADICIONES: Acuerdo No.001 de Enero 28 de 2022 $ 7,360,790,794.45, RESOLUCION No 1119 de Marzo 28 de 2022 $ 8,500,000,000.00 
PRESUPUESTO DEFINITIVO: $ 42,206,813,318.45 
EJECUTADO: Se ejecutó en al cuarto trimestre  $ 6,749,041,261.08 
</t>
  </si>
  <si>
    <t xml:space="preserve">Acuerdo No.001 (28-01-22) Incorporación recursos del cierre vigencia. Resolucion No. 011-03-01-2022 por $4.417.180.519,74
Resolución  No.010 del 03 de Enero de 2022 Constitución de La Reserva por valor de $1,083,592,270.69 
</t>
  </si>
  <si>
    <t>Ejecución presupuestal de Ingresos y Gastos de los meses de Octubre, Noviembre y Diciembre 2021, consolidada y entregada el 28 de enero de 2022 a Sistemas para publicación Gobierno en Línea</t>
  </si>
  <si>
    <t>Informe contable del cuarto trimestre de 2021, cargado en el chip de la Contaduría General de la Nación el 28 de Febrero y 3 de marzoa de 2022.</t>
  </si>
  <si>
    <t xml:space="preserve">Se realizó el registro de todas las operaciones financieras Presupuesto, en el sistema Integrado Financiero TNS. Ejecución de 972 disponibilidades presupuestales, 1362 registros presupuestales y 920 definitivas                                                                                                                                                  -Tesoreria realizo 623 registros de ingresos por todos los conceptos y se elaboraron 2.209 comrpbantes de egreso en del primer trimetre de 2022.                                                                                                                                          Contabilida realizo las conciliaciones bancarias de las cuentas de los meses de enero  (24 de febrero 2022)  y febrero ( 13 de marzo de 2022) de 2022.
</t>
  </si>
  <si>
    <t xml:space="preserve">Modificaciones Presupuestales según: 
ACUERDOS: No.001 (28-01-22) con Dec. 0089 (27-01-22)
RESOLUCIONES: No.0189 (24-01-22), No.0315 (31-01-11)  y  No.1119 (28-03-22)
</t>
  </si>
  <si>
    <t>Dado que no se cuenta con recurso humano para realizar el apoyo al proceso, la meta se distribuye en los 4 trimestres del año. Para llegar al inventario general, se deben realizar 20 inventarios en igual número de centros de costos, varios de los cuales ya no existen. Se debe depurar los centros de costos</t>
  </si>
  <si>
    <t>Se gestionaron todas las solicitudes de comisiones o desplazamientos autorizadas por la Dirección excepto dos por riesgos en el desplazamiento</t>
  </si>
  <si>
    <t xml:space="preserve">Se cancelaron las facturas de servicios públicos recibidas. </t>
  </si>
  <si>
    <t>Documento publicado en la pagina web institucional antes del 31 de enero de 2022</t>
  </si>
  <si>
    <t>Conforme la disponibilidad presupuestal de recursos, el Grupo gestionó los procesos de contratación de bienes y servicios requeridos por la entidad. Algunas solicitudes no contaban con respaldo presupuestal y otras no fueron  autorizadas por la Dirección</t>
  </si>
  <si>
    <t>Todos los documentos obligatorios de los procesos de contratación, fueron revisados, insertados y publicados en el SECOP para cumplir los principios de publicidad, trasparencia y vigilancia ciudadana</t>
  </si>
  <si>
    <t xml:space="preserve">1.1.  Núm. De Juntas Directivas del IDS con acompañamiento de la oficina jurídica / números de Juntas Directivas del IDS realizadas. </t>
  </si>
  <si>
    <t># DE ACOMPAÑAMIENTOS EN LAS JUNTAS DIRECTIVAS DEL IDS</t>
  </si>
  <si>
    <t>SE REALIZA SEGÚN SOLICITUD DEL DESPACHO</t>
  </si>
  <si>
    <t>1.3.  Numero de comités directivos con participación de la oficina / número total de comités</t>
  </si>
  <si>
    <t># DE ACOMPAÑAMIENTOS EN EL COMITÉ DIRECTIVO  DEL IDS</t>
  </si>
  <si>
    <t>2.1. Núm. De Actos Admtivos proyectados/ Núm. de proyectos de actos administrativos solicitados por la Dirección</t>
  </si>
  <si>
    <t>NUMERO DE ACTOS ADMINISTRATIVOS DE LA OFICINA JURIDICA Y CONTROL INTERNO DISCIPLINARIO Y EL DESPACHO</t>
  </si>
  <si>
    <t xml:space="preserve">SE REALIZA SEGÚN DEMANDA </t>
  </si>
  <si>
    <t>3.1. Núm. de conceptos jurídicos  presentados/ Núm. de conceptos solicitados por la Dirección</t>
  </si>
  <si>
    <t>NUMERO DE CONCEPTOS SOLICITADOS A LA OFICINA JURIDICA</t>
  </si>
  <si>
    <t>NO SE PRESENTARON SOLICITUDES DE CONCEPTOS</t>
  </si>
  <si>
    <t>4.1. No. de derechos de petición tramitados/ No. de derechos de petición recibidos</t>
  </si>
  <si>
    <t>(# DE RESPUESTAS OPORTUNAS A LOS DP / TOTAL DP RECIBIDAS EN EL PERIODO X 100)</t>
  </si>
  <si>
    <t>SE ALIMENTA LA BASE DE DATOS CONFORME A LOS PROCESOS QUE HAN SIDO NOTIFICADOS A LA INSTITUCION</t>
  </si>
  <si>
    <t>1.1.  Base de datos actualizada</t>
  </si>
  <si>
    <t xml:space="preserve">NUMERO DE PROCESOS </t>
  </si>
  <si>
    <t>2.1. Número de procesos judiciales atendidos oportunamente / Número de procesos judiciales que tiene la entidad que se muevan en el periodo.</t>
  </si>
  <si>
    <t>NUMERO DE DEMANDAS CONTESTADAS OPORTUNAMENTE / TOTAL DE DEMANDAS X 100</t>
  </si>
  <si>
    <t>Se contesta demanda que se encontraba en terminos. Vogencia 2021 tercer trimestre - Queda pendiente contestacion demanda (en terminos) primer trimestre 2022</t>
  </si>
  <si>
    <t>NUMERO DE DEMANDAS ASIGANDAS/ NUMERO DE DEMANDAS CONTESTADAS X 100</t>
  </si>
  <si>
    <t>Queda pendiente contestacion demanda (en terminos) primer trimestre 2022</t>
  </si>
  <si>
    <t>3.1. Núm. Tutelas atendidas/ Núm. Tutelas presentadas ante el IDS</t>
  </si>
  <si>
    <t>NUMERO DE ACCIONES DE TUTELAS NOTIFICADAS</t>
  </si>
  <si>
    <t>CONSOLIDADO.  SE ENCUENTRA INCOMPLETO LA OFICINA NO CUENTA CON PERSONAL SUFICIENTE - INFORMACION  CARGADA EN EL DKD</t>
  </si>
  <si>
    <t xml:space="preserve">RESPUESTA DE ACCIONES DE TUTELA EN LOS TERMINOS ESTABLECIDOS/NUMERO DE ACCIONES DE TUTELAS NOTIFICADAS X 100 </t>
  </si>
  <si>
    <t xml:space="preserve">LA OFICINA JURIDICA NO HA CONTO  CON PERSONAL SUFICIENTE PARA QUE PUEDA DEFENDER LOS INTERESES DE LA ENTIDAD </t>
  </si>
  <si>
    <t>NUMERO DE TUTELAS NOTIFICADAS / SEGUIMIENTO A LAS RESPUESTAS DE LAS ACCIONES DE TUTELA</t>
  </si>
  <si>
    <t xml:space="preserve">1.1.   Numero de Comités de Conciliaciones realizados en el año / número mínimo de Comités que exige la Ley </t>
  </si>
  <si>
    <t>SOLICITUDES DE CONCILIACION EXTRAJUDICIAL / CONVOCATORIAS DE COMITÉ DE CONCILIACION X 100</t>
  </si>
  <si>
    <t xml:space="preserve">1.1.2.  Promover el cumplimiento de las funciones del Comité </t>
  </si>
  <si>
    <t>CUMPLIMIENTO AL REGLAMENTO Y FUNCIONES DEL COMITÉ DE CONCILIACION Y DEFENSA JUDICIAL / SOLICITUDES DEBATIDOS DENTRO DEL COMITÉ DE CONCILIACION Y DEFENSA JUDICIAL X 100</t>
  </si>
  <si>
    <t>1.1.3.  Designar los abogados que tramitarán cada uno de los casos para que presenten ante el comité la ponencia  correspondiente</t>
  </si>
  <si>
    <t>DESINACION DE APODERADO / NUMERO DE SOLICITUDES DE CONCILIACION EXTRAJUDICIAL X 100</t>
  </si>
  <si>
    <t xml:space="preserve">SON LOS CASOS QUE SE LA ASIGNAN A LOS ABOGADOS PARA RESPECTIVA PONENCIA DENTRO DEL COMITÉ, </t>
  </si>
  <si>
    <t>1.1.4.  Levantar actas de reunión comité</t>
  </si>
  <si>
    <t>NUMERO DE ACTAS / NUMERO DE CONVOCATORIAS DEL COMITÉ DE CONCILIACION X 100</t>
  </si>
  <si>
    <t xml:space="preserve">ACTAS DEL COMITÉ </t>
  </si>
  <si>
    <t>1.1.5.  Presentar un informe anual de gestión y la ejecución de sus decisiones.</t>
  </si>
  <si>
    <t>SOLICITUDES DEBATIDOS EN EL COMITÉ DE CONCILIACION / INFORME ANUAL X 100</t>
  </si>
  <si>
    <t xml:space="preserve">1.1.     Causas de demandas identificadas e intervenidas / total de causas de demanda </t>
  </si>
  <si>
    <t xml:space="preserve">NUMERO DE PROCESOS JUDICIALES VINCULADOS </t>
  </si>
  <si>
    <t>1.1.2.  Sugerir al nivel directivo y coordinadores de áreas ajustar los procedimientos relacionados con las causas que generaron los procesos judiciales.</t>
  </si>
  <si>
    <t xml:space="preserve">1.2.     Número de profesionales contratados para la defensa judicial de la entidad en la vigencia 2015 que venían de la vigencia 2014 / número total de profesionales contratados para la defensa judicial en la vigencia 2015 </t>
  </si>
  <si>
    <t>NUMERO DE PROCESOS JUDICIALES VINCULADOS / NUMERO DE PROCESOS FALLADOS EN CONTRA X 100</t>
  </si>
  <si>
    <t>SE REQUIERE MANTENER CONTRATADOS LOS PROFESIONALES EN DERECHO CON EL FIN DE MANTENER LA DEFENSA JUDICIAL DE LA INSTITUCION - CERO PORCESOS FALLADOS EN CONTRA</t>
  </si>
  <si>
    <t>1.1.  Número de  investigaciones disciplinarias preliminares abiertas / número total de denuncias o quejas por presuntas infracciones disciplinarias</t>
  </si>
  <si>
    <t xml:space="preserve">NUMERO DE QUEJAS / NUMERO DE DILIGENCIAS PRELIMINARES </t>
  </si>
  <si>
    <t>1.2.  Número de investigaciones disciplinarias abiertas / número total de denuncias o quejas por presuntas infracciones disciplinarias</t>
  </si>
  <si>
    <t>NUMERO DE QUEJAS /  NUMERO DE APERTURA DE INDAGACION PRELIMINAR</t>
  </si>
  <si>
    <t>1.3.  Número de procesos disciplinarios tramitados durante la vigencia / Número de procesos activos de la vigencia</t>
  </si>
  <si>
    <t>NUMERO DE PROCESOS / NUMERO DE QUEJAS X 100</t>
  </si>
  <si>
    <t>Gestión de Recuperacion de Cartera, gestionar el cobro persuasivo y coactivo de las obligaciones vigentes a favor de la Entidad dentro del termino y en las condiciones establecidas en el Manual de Cobro Persuasivo y Coactivo del IDS.</t>
  </si>
  <si>
    <t>1.1.2.  Verificar que  en cada proceso sancionatorio existan  Los documentos, soportes que conforman el título ejecutivo simple o complejo de acuerdo a la normativa aplicable</t>
  </si>
  <si>
    <t>1.1.  Número de  procesos recibidos con su respectivo radicado en la vigencia 2021, con sus respectivos folios, minutas, comunicaciones, entre otros inmersos en el expediente.</t>
  </si>
  <si>
    <t>NUMERO DE PROCESOS SANCIONATORIOS RADICADOS EN LA OFICINA PARA EJECUTAR/ Y/O DESCARTAR SEGÚN SU ANALISIS Y CORRESPONDIENTE ACTUACION PERSUASIVA Y/O COACTIVA.</t>
  </si>
  <si>
    <t>POR EVENTO O POR PROCESO ASIGNADO.</t>
  </si>
  <si>
    <t>1.1.3. Ingresar al inventario; sistematizar en excel, ingresar en el libro radicador y azetas el proceso y su etapa correspondiente, cuantia, calidad del ejecutado, verificacion de datos para notificaciones,.</t>
  </si>
  <si>
    <t>NUMERO DE PROCESOS Y SU RESPECTIVA GESTION DOCUMENTAL, REGISTRO, SISTEMATIZACION Y NOTIFICACION CORRESPONDIENTE.</t>
  </si>
  <si>
    <t>Expedir acto administrativo que avoca conocimiento de cada uno de los procesos sancionatorios, generando su respectiva liquidacion de cada uno de ellos,asi mismo ejercer actuaciones de cobro persuasivo</t>
  </si>
  <si>
    <t xml:space="preserve">numero de expediciones prigramadas para el timestre / numero de actos expedidos </t>
  </si>
  <si>
    <t>iniciar las actuaciones de cobro coactivo como citaciones, mandamientos de pago, resoluciones de embargo, desembargo, acuerdo de pago y demás.</t>
  </si>
  <si>
    <t xml:space="preserve">numero de procesos de cobros coactivos experados para el trimestre / nuemro de procesos de cobro coactivo iniciados </t>
  </si>
  <si>
    <t xml:space="preserve">1.2.2.   ejecutar los procedimientos de investigación de bienes conforme lo establece el Estatuto Tributario Nacional y la Ley 1066 de 2006 (Por la cual se dictan normas para la normalización de la cartera pública y se dictan otras disposiciones). </t>
  </si>
  <si>
    <t>NUMERO DE PROCESOS Y SU RESPECTIVA GESTION DOCUMENTAL, REGISTRO, SISTEMATIZACION Y ANALISIS  CORRESPONDIENTE.</t>
  </si>
  <si>
    <t>POR EVENTO</t>
  </si>
  <si>
    <t>Archivar los procedmientos administrativos de cobro coactivo por pago en razon a pago total con sin amnistia</t>
  </si>
  <si>
    <t xml:space="preserve">se realizo acompañamiento en el informe y visita realizada por la contraloria de la nacion a la entidad </t>
  </si>
  <si>
    <t xml:space="preserve">segundemanda </t>
  </si>
  <si>
    <r>
      <t>A</t>
    </r>
    <r>
      <rPr>
        <sz val="11"/>
        <color rgb="FF1F1F1F"/>
        <rFont val="Arial"/>
        <family val="2"/>
      </rPr>
      <t>ct</t>
    </r>
    <r>
      <rPr>
        <sz val="11"/>
        <color rgb="FF0E0E0E"/>
        <rFont val="Arial"/>
        <family val="2"/>
      </rPr>
      <t>as de conciliación  que serán generadas directamente desde e</t>
    </r>
    <r>
      <rPr>
        <sz val="11"/>
        <color rgb="FF1F1F1F"/>
        <rFont val="Arial"/>
        <family val="2"/>
      </rPr>
      <t xml:space="preserve">l  </t>
    </r>
    <r>
      <rPr>
        <sz val="11"/>
        <color rgb="FF0E0E0E"/>
        <rFont val="Arial"/>
        <family val="2"/>
      </rPr>
      <t>apl</t>
    </r>
    <r>
      <rPr>
        <sz val="11"/>
        <color rgb="FF1F1F1F"/>
        <rFont val="Arial"/>
        <family val="2"/>
      </rPr>
      <t>i</t>
    </r>
    <r>
      <rPr>
        <sz val="11"/>
        <color rgb="FF0E0E0E"/>
        <rFont val="Arial"/>
        <family val="2"/>
      </rPr>
      <t>cativ</t>
    </r>
    <r>
      <rPr>
        <sz val="11"/>
        <color rgb="FF1F1F1F"/>
        <rFont val="Arial"/>
        <family val="2"/>
      </rPr>
      <t>o d</t>
    </r>
    <r>
      <rPr>
        <sz val="11"/>
        <color rgb="FF0E0E0E"/>
        <rFont val="Arial"/>
        <family val="2"/>
      </rPr>
      <t>e ges</t>
    </r>
    <r>
      <rPr>
        <sz val="11"/>
        <color rgb="FF1F1F1F"/>
        <rFont val="Arial"/>
        <family val="2"/>
      </rPr>
      <t>ti</t>
    </r>
    <r>
      <rPr>
        <sz val="11"/>
        <color rgb="FF0E0E0E"/>
        <rFont val="Arial"/>
        <family val="2"/>
      </rPr>
      <t>ón de a</t>
    </r>
    <r>
      <rPr>
        <sz val="11"/>
        <color rgb="FF1F1F1F"/>
        <rFont val="Arial"/>
        <family val="2"/>
      </rPr>
      <t>p</t>
    </r>
    <r>
      <rPr>
        <sz val="11"/>
        <color rgb="FF0E0E0E"/>
        <rFont val="Arial"/>
        <family val="2"/>
      </rPr>
      <t>ortes pa</t>
    </r>
    <r>
      <rPr>
        <sz val="11"/>
        <color rgb="FF1F1F1F"/>
        <rFont val="Arial"/>
        <family val="2"/>
      </rPr>
      <t>t</t>
    </r>
    <r>
      <rPr>
        <sz val="11"/>
        <color rgb="FF0E0E0E"/>
        <rFont val="Arial"/>
        <family val="2"/>
      </rPr>
      <t>rona</t>
    </r>
    <r>
      <rPr>
        <sz val="11"/>
        <color rgb="FF1F1F1F"/>
        <rFont val="Arial"/>
        <family val="2"/>
      </rPr>
      <t>l</t>
    </r>
    <r>
      <rPr>
        <sz val="11"/>
        <color rgb="FF0E0E0E"/>
        <rFont val="Arial"/>
        <family val="2"/>
      </rPr>
      <t xml:space="preserve">es del MSPS , posteriormente cargadas en este y archivo de Actas de conciliación ya suscritas de éste proceso </t>
    </r>
    <r>
      <rPr>
        <sz val="11"/>
        <color rgb="FF3D3D3D"/>
        <rFont val="Arial"/>
        <family val="2"/>
      </rPr>
      <t>.</t>
    </r>
  </si>
  <si>
    <r>
      <t xml:space="preserve"> -Se remite a la Oficina de Prestación de Servicios del Instituto Departamental de Salud,  mediante Oficio RF-No022 del 9 de marzo de 2022,  los Indicadores de Gestión Financiera:  Metas de Recaudo de Servicios de Salud y Metas recaudo cartera vigencias anteriores de servicios de salud, correspondientes a la ejecución del cuarto trimestre 2021, para el giro de los recursos correspondiente a cada ESE.                                                                                                                                                         -Se efectuo la elaboración del Documento Distribución Recursos SGP - Subsidio a la Oferta vigencia 2022, el cual fue presentado</t>
    </r>
    <r>
      <rPr>
        <sz val="11"/>
        <color indexed="8"/>
        <rFont val="Arial"/>
        <family val="2"/>
      </rPr>
      <t xml:space="preserve"> el 31  de marzo de 2022, al Comité Directivo Extraordinario del IDS, </t>
    </r>
    <r>
      <rPr>
        <sz val="11"/>
        <color theme="1"/>
        <rFont val="Arial"/>
        <family val="2"/>
      </rPr>
      <t xml:space="preserve"> fue aprobado y firmado por el Director del IDS.  Esta distribución se efectuo acorde a lo dispuesto en los Documentos de Distribución del Departamento Nacional de Planeación No.062 de enero 13 de 2022 (Última doceava 2021) y No.065 de febrero 4 de 2022 (once doceavas 2022)</t>
    </r>
  </si>
  <si>
    <r>
      <t xml:space="preserve"> En la oficina de Central de Cuentas se elaboraron , radicaron , tramitarón  en el mes de ENERO: 9  ordenes de pago, en FEBRERO : 209 ordenes de pago  y  MARZO  696 ordenes de pago.                                                  Para un total de ordenes de pago  elaboradas y tramitadas  en el  primer trimestre 2022 de </t>
    </r>
    <r>
      <rPr>
        <b/>
        <sz val="11"/>
        <color indexed="8"/>
        <rFont val="Arial"/>
        <family val="2"/>
      </rPr>
      <t xml:space="preserve">914.   </t>
    </r>
    <r>
      <rPr>
        <sz val="11"/>
        <color theme="1"/>
        <rFont val="Arial"/>
        <family val="2"/>
      </rPr>
      <t xml:space="preserve">
Pagadas vigencia 2022: </t>
    </r>
    <r>
      <rPr>
        <b/>
        <sz val="11"/>
        <color indexed="8"/>
        <rFont val="Arial"/>
        <family val="2"/>
      </rPr>
      <t>914</t>
    </r>
    <r>
      <rPr>
        <sz val="11"/>
        <color theme="1"/>
        <rFont val="Arial"/>
        <family val="2"/>
      </rPr>
      <t xml:space="preserve">
pagadas CXP de vigencias 2021: </t>
    </r>
    <r>
      <rPr>
        <b/>
        <sz val="11"/>
        <color indexed="8"/>
        <rFont val="Arial"/>
        <family val="2"/>
      </rPr>
      <t xml:space="preserve">16
</t>
    </r>
  </si>
  <si>
    <r>
      <rPr>
        <b/>
        <sz val="11"/>
        <color indexed="8"/>
        <rFont val="Arial"/>
        <family val="2"/>
      </rPr>
      <t>PAGADURIA:</t>
    </r>
    <r>
      <rPr>
        <sz val="11"/>
        <color theme="1"/>
        <rFont val="Arial"/>
        <family val="2"/>
      </rPr>
      <t xml:space="preserve">    -Retencion en la Fuente presentadas ( 8 enero 2022) mes diciembre 2021, (18 febrero 2022) mes enero 2022  y (04 marzo 2022) mes febrero 2022 destino DIAN.                                                                                                                                - Declaracion Bimestral Noviembre -Diciembre 2021  (25 Enero 2022); Enero-Febrero (23 marzo 2022)   Retencion  por ICA Destino Alcaldia .                                                                                                                                                                                                                                    -CIRCULAR UNICA TIPO 277 (JUEGOS DE SUERTE Y AZAR) - Supersalud:  - Diciembre 2021 (Enero 7-2022) - Enero  2022(Febrero 7- 2022)  -Febrero (Marzo3- 2022).                                                                              --RENDICIÓN ANUAL CONTRALORÍA DEPARTAMENTAL   (Entregado 18 de Febrero de 2022).                                                                                                  -RENDICIÓN ANUAL SIRECI - Enviado a financiera el 17 de febrero de 2022 
- FUT ANUAL 2021  (ENTREGADO EL 24 DE ENERO DE 2022)                                                 
 -REPORTE DE INGRESOS PROPIOS-RECAUDOS:    (Diciembre 2021) se envio el enero 4 2022;  (Enero 2022) se febrero 22 2022; -(febrero 2022) el 8 de marzo de 2022  Se remite a  Hacienda Departamental quien es la encarada de enviarlo a la Federacion Nacional de Departamentos.                                                                                                                                                                                                                                                                                                                                  -Informe universo de productores, Licores Vinos Aperitivos Similares, Cervezas del año 2021- Presentado a la Secretaria de Hacienda Departamental quien lo consolida y lo envia a la Supersalud.      
</t>
    </r>
    <r>
      <rPr>
        <b/>
        <sz val="11"/>
        <color indexed="8"/>
        <rFont val="Arial"/>
        <family val="2"/>
      </rPr>
      <t>PRESUPUESTO:</t>
    </r>
    <r>
      <rPr>
        <sz val="11"/>
        <color theme="1"/>
        <rFont val="Arial"/>
        <family val="2"/>
      </rPr>
      <t xml:space="preserve"> Del periodo de enero 01 al 31 de Marzo de 2022, se presentaron los siguientes:</t>
    </r>
    <r>
      <rPr>
        <b/>
        <sz val="11"/>
        <color indexed="8"/>
        <rFont val="Arial"/>
        <family val="2"/>
      </rPr>
      <t xml:space="preserve">
</t>
    </r>
    <r>
      <rPr>
        <sz val="11"/>
        <color theme="1"/>
        <rFont val="Arial"/>
        <family val="2"/>
      </rPr>
      <t>• SIRECI 2021  (Correo envío a Financiera 8 feb 2022)
• SIA ANUAL 2021 (Correo enviado a Sistemas Febrero 08 de 2022)
• CUIPO IV TRIM 2021 (Transmitido 18 feb 2022)
• FUT IV TRIM de 2021 (Correo envío Secretaria Hacienda 24 enero de 2022)
• RESOL.6348-2016 - IV TRIM 2021(Correo_ envío Sistemas - 18 Enero de 2022)
• FUT COVID IV TRIM de 2021 (Correo Envío a Secretaria de Hacienda 23 de Enero 22)
• SUPER COVID VI TRIM 2021 (Correo enviado 14 Ene 22 a HMantilla para consolidación)
• EJECUCIONES ACTIVA Y PASIVA - SIA IV TRIM 2021 (Correo Enviado Sistemas 5 de Enero 2022)
• PLAN MEJORAMIENTO CONTRALORIA DEPARTAMENTAL VIGENCIA 2019 (Correo enviado a Control Interno- Febrero 22 de 2022)</t>
    </r>
    <r>
      <rPr>
        <b/>
        <sz val="11"/>
        <color indexed="8"/>
        <rFont val="Arial"/>
        <family val="2"/>
      </rPr>
      <t xml:space="preserve">
</t>
    </r>
    <r>
      <rPr>
        <b/>
        <sz val="11"/>
        <color theme="1"/>
        <rFont val="Arial"/>
        <family val="2"/>
      </rPr>
      <t xml:space="preserve">
CONTABILIDAD</t>
    </r>
    <r>
      <rPr>
        <sz val="11"/>
        <color theme="1"/>
        <rFont val="Arial"/>
        <family val="2"/>
      </rPr>
      <t>:
1. Se reviso la informacion financiera y contable  correspondiente al 3 trimestre para ser enviada a la Contaduria General de la nacion.                                                2.  Informe contable del Tercer trimestre de 2022, cargado en el chip de la Contaduría General de la Nación:  a la Contaduria el Informe Trimestral  incluye  Formato 001 Saldos y Movimientos,  Formato 002 Operaciones Reciprocas y  formato C01 Variaciones Trimestrales, el primer envio se hizo 1 de Noviembre de 2022, segundo envio 9 de Noviembre de 2022. y Tercer envio 20 de Noviembre del 2022</t>
    </r>
  </si>
  <si>
    <r>
      <t xml:space="preserve">Vigencia: </t>
    </r>
    <r>
      <rPr>
        <b/>
        <u/>
        <sz val="24"/>
        <rFont val="Arial"/>
        <family val="2"/>
      </rPr>
      <t>2022</t>
    </r>
  </si>
  <si>
    <t>RESULTADO ANUAL</t>
  </si>
  <si>
    <t>RECURSOS HUMANOS</t>
  </si>
  <si>
    <t>Realizar o  Tramitar al 100% de las solicitudes de autorizaciónes radicas ( Tutela) servicios de salud  a la Poblacion a cargo del departamen</t>
  </si>
  <si>
    <t xml:space="preserve">En el acuerdo de punto final el IDS realiza procesos de radicación, Auditoría, conciliación y Pago de los servicios de salud NOPBS de acuerdo a la Resolución 555 de 2019 del IDS  y lo contemplado en el ART.238 de la ley 1955 de 2.019 aplicando el mecanísmo para su verificación y control de pago; de acuerdo  a la norma se permitió radicación de cuentas hasta el 28 de febrero de 2022. </t>
  </si>
  <si>
    <t>Plan de Acción  Institucional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</si>
</sst>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_-;\-* #,##0_-;_-* &quot;-&quot;_-;_-@_-"/>
    <numFmt numFmtId="165" formatCode="_-&quot;$&quot;\ * #,##0.00_-;\-&quot;$&quot;\ * #,##0.00_-;_-&quot;$&quot;\ * &quot;-&quot;??_-;_-@_-"/>
    <numFmt numFmtId="166" formatCode="_-* #,##0.00_-;\-* #,##0.00_-;_-* &quot;-&quot;??_-;_-@_-"/>
    <numFmt numFmtId="168" formatCode="_(&quot;$&quot;\ * #,##0.00_);_(&quot;$&quot;\ * \(#,##0.00\);_(&quot;$&quot;\ * &quot;-&quot;??_);_(@_)"/>
    <numFmt numFmtId="169" formatCode="#,##0_ ;\-#,##0\ "/>
    <numFmt numFmtId="170" formatCode="_-&quot;$&quot;* #,##0.00_-;\-&quot;$&quot;* #,##0.00_-;_-&quot;$&quot;* &quot;-&quot;??_-;_-@_-"/>
    <numFmt numFmtId="171" formatCode="_-* #,##0_-;\-* #,##0_-;_-* &quot;-&quot;??_-;_-@_-"/>
  </numFmts>
  <fonts count="24" x14ac:knownFonts="1">
    <font>
      <sz val="11"/>
      <color theme="1"/>
      <name val="Calibri"/>
      <family val="2"/>
      <scheme val="minor"/>
    </font>
    <font>
      <sz val="11"/>
      <name val="Arial"/>
      <family val="2"/>
    </font>
    <font>
      <b/>
      <sz val="11"/>
      <name val="Arial"/>
      <family val="2"/>
    </font>
    <font>
      <sz val="10"/>
      <name val="Arial"/>
      <family val="2"/>
    </font>
    <font>
      <sz val="11"/>
      <color theme="1"/>
      <name val="Calibri"/>
      <family val="2"/>
      <scheme val="minor"/>
    </font>
    <font>
      <sz val="11"/>
      <color theme="1"/>
      <name val="Arial"/>
      <family val="2"/>
    </font>
    <font>
      <b/>
      <sz val="11"/>
      <color theme="1"/>
      <name val="Calibri"/>
      <family val="2"/>
      <scheme val="minor"/>
    </font>
    <font>
      <b/>
      <sz val="11"/>
      <color theme="1"/>
      <name val="Arial"/>
      <family val="2"/>
    </font>
    <font>
      <sz val="11"/>
      <color rgb="FF000000"/>
      <name val="Arial"/>
      <family val="2"/>
    </font>
    <font>
      <sz val="9"/>
      <color indexed="81"/>
      <name val="Tahoma"/>
      <family val="2"/>
    </font>
    <font>
      <sz val="11"/>
      <color indexed="8"/>
      <name val="Arial"/>
      <family val="2"/>
    </font>
    <font>
      <b/>
      <sz val="9"/>
      <color indexed="81"/>
      <name val="Tahoma"/>
      <family val="2"/>
    </font>
    <font>
      <sz val="16"/>
      <color indexed="81"/>
      <name val="Tahoma"/>
      <family val="2"/>
    </font>
    <font>
      <b/>
      <sz val="8"/>
      <color indexed="81"/>
      <name val="Tahoma"/>
      <family val="2"/>
    </font>
    <font>
      <sz val="18"/>
      <color indexed="81"/>
      <name val="Tahoma"/>
      <family val="2"/>
    </font>
    <font>
      <sz val="11"/>
      <color indexed="63"/>
      <name val="Arial"/>
      <family val="2"/>
    </font>
    <font>
      <sz val="8"/>
      <name val="Calibri"/>
      <family val="2"/>
      <scheme val="minor"/>
    </font>
    <font>
      <sz val="11"/>
      <color rgb="FF0E0E0E"/>
      <name val="Arial"/>
      <family val="2"/>
    </font>
    <font>
      <sz val="11"/>
      <color rgb="FF1F1F1F"/>
      <name val="Arial"/>
      <family val="2"/>
    </font>
    <font>
      <sz val="11"/>
      <color rgb="FF3D3D3D"/>
      <name val="Arial"/>
      <family val="2"/>
    </font>
    <font>
      <b/>
      <sz val="11"/>
      <color indexed="8"/>
      <name val="Arial"/>
      <family val="2"/>
    </font>
    <font>
      <b/>
      <sz val="24"/>
      <name val="Arial"/>
      <family val="2"/>
    </font>
    <font>
      <b/>
      <u/>
      <sz val="24"/>
      <name val="Arial"/>
      <family val="2"/>
    </font>
    <font>
      <b/>
      <sz val="1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5" tint="0.39997558519241921"/>
        <bgColor indexed="64"/>
      </patternFill>
    </fill>
    <fill>
      <patternFill patternType="solid">
        <fgColor theme="7" tint="0.79998168889431442"/>
        <bgColor indexed="64"/>
      </patternFill>
    </fill>
  </fills>
  <borders count="41">
    <border>
      <left/>
      <right/>
      <top/>
      <bottom/>
      <diagonal/>
    </border>
    <border>
      <left style="thin">
        <color auto="1"/>
      </left>
      <right style="thin">
        <color auto="1"/>
      </right>
      <top style="thin">
        <color auto="1"/>
      </top>
      <bottom style="thin">
        <color auto="1"/>
      </bottom>
      <diagonal/>
    </border>
    <border>
      <left/>
      <right/>
      <top/>
      <bottom style="medium">
        <color auto="1"/>
      </bottom>
      <diagonal/>
    </border>
    <border>
      <left style="medium">
        <color auto="1"/>
      </left>
      <right/>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style="thin">
        <color auto="1"/>
      </right>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medium">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medium">
        <color auto="1"/>
      </left>
      <right style="thin">
        <color auto="1"/>
      </right>
      <top style="thin">
        <color auto="1"/>
      </top>
      <bottom style="thin">
        <color auto="1"/>
      </bottom>
      <diagonal/>
    </border>
    <border>
      <left style="medium">
        <color auto="1"/>
      </left>
      <right/>
      <top style="medium">
        <color auto="1"/>
      </top>
      <bottom/>
      <diagonal/>
    </border>
    <border>
      <left/>
      <right style="medium">
        <color auto="1"/>
      </right>
      <top style="medium">
        <color auto="1"/>
      </top>
      <bottom/>
      <diagonal/>
    </border>
    <border>
      <left/>
      <right/>
      <top style="medium">
        <color auto="1"/>
      </top>
      <bottom/>
      <diagonal/>
    </border>
    <border>
      <left style="thin">
        <color auto="1"/>
      </left>
      <right/>
      <top style="thin">
        <color auto="1"/>
      </top>
      <bottom/>
      <diagonal/>
    </border>
    <border>
      <left style="thin">
        <color auto="1"/>
      </left>
      <right/>
      <top/>
      <bottom style="thin">
        <color auto="1"/>
      </bottom>
      <diagonal/>
    </border>
    <border>
      <left style="thin">
        <color auto="1"/>
      </left>
      <right/>
      <top/>
      <bottom/>
      <diagonal/>
    </border>
    <border>
      <left/>
      <right/>
      <top style="thin">
        <color auto="1"/>
      </top>
      <bottom/>
      <diagonal/>
    </border>
    <border>
      <left style="thin">
        <color auto="1"/>
      </left>
      <right style="medium">
        <color auto="1"/>
      </right>
      <top style="thin">
        <color auto="1"/>
      </top>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top/>
      <bottom/>
      <diagonal/>
    </border>
    <border>
      <left style="medium">
        <color auto="1"/>
      </left>
      <right style="thin">
        <color auto="1"/>
      </right>
      <top style="thin">
        <color auto="1"/>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auto="1"/>
      </left>
      <right style="thin">
        <color auto="1"/>
      </right>
      <top/>
      <bottom style="thin">
        <color auto="1"/>
      </bottom>
      <diagonal/>
    </border>
    <border>
      <left/>
      <right style="thin">
        <color rgb="FF000000"/>
      </right>
      <top style="thin">
        <color rgb="FF000000"/>
      </top>
      <bottom style="thin">
        <color rgb="FF000000"/>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right style="thin">
        <color rgb="FF000000"/>
      </right>
      <top/>
      <bottom style="thin">
        <color rgb="FF000000"/>
      </bottom>
      <diagonal/>
    </border>
    <border>
      <left/>
      <right style="thin">
        <color rgb="FF000000"/>
      </right>
      <top style="thin">
        <color rgb="FF000000"/>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bottom style="thin">
        <color auto="1"/>
      </bottom>
      <diagonal/>
    </border>
    <border>
      <left/>
      <right style="medium">
        <color auto="1"/>
      </right>
      <top style="medium">
        <color auto="1"/>
      </top>
      <bottom style="medium">
        <color auto="1"/>
      </bottom>
      <diagonal/>
    </border>
  </borders>
  <cellStyleXfs count="14">
    <xf numFmtId="0" fontId="0" fillId="0" borderId="0"/>
    <xf numFmtId="0" fontId="3" fillId="0" borderId="0"/>
    <xf numFmtId="0" fontId="4" fillId="0" borderId="0"/>
    <xf numFmtId="9" fontId="4" fillId="0" borderId="0" applyFont="0" applyFill="0" applyBorder="0" applyAlignment="0" applyProtection="0"/>
    <xf numFmtId="0" fontId="3" fillId="0" borderId="0"/>
    <xf numFmtId="166" fontId="4" fillId="0" borderId="0" applyFont="0" applyFill="0" applyBorder="0" applyAlignment="0" applyProtection="0"/>
    <xf numFmtId="168" fontId="4" fillId="0" borderId="0" applyFont="0" applyFill="0" applyBorder="0" applyAlignment="0" applyProtection="0"/>
    <xf numFmtId="165" fontId="4" fillId="0" borderId="0" applyFont="0" applyFill="0" applyBorder="0" applyAlignment="0" applyProtection="0"/>
    <xf numFmtId="166" fontId="4" fillId="0" borderId="0" applyFont="0" applyFill="0" applyBorder="0" applyAlignment="0" applyProtection="0"/>
    <xf numFmtId="164" fontId="4" fillId="0" borderId="0" applyFont="0" applyFill="0" applyBorder="0" applyAlignment="0" applyProtection="0"/>
    <xf numFmtId="166" fontId="4" fillId="0" borderId="0" applyFont="0" applyFill="0" applyBorder="0" applyAlignment="0" applyProtection="0"/>
    <xf numFmtId="165" fontId="4" fillId="0" borderId="0" applyFont="0" applyFill="0" applyBorder="0" applyAlignment="0" applyProtection="0"/>
    <xf numFmtId="166" fontId="4" fillId="0" borderId="0" applyFont="0" applyFill="0" applyBorder="0" applyAlignment="0" applyProtection="0"/>
    <xf numFmtId="170" fontId="4" fillId="0" borderId="0" applyFont="0" applyFill="0" applyBorder="0" applyAlignment="0" applyProtection="0"/>
  </cellStyleXfs>
  <cellXfs count="222">
    <xf numFmtId="0" fontId="0" fillId="0" borderId="0" xfId="0"/>
    <xf numFmtId="0" fontId="0" fillId="0" borderId="0" xfId="0" applyAlignment="1" applyProtection="1">
      <alignment wrapText="1"/>
      <protection locked="0"/>
    </xf>
    <xf numFmtId="0" fontId="0" fillId="2" borderId="0" xfId="0" applyFill="1" applyAlignment="1" applyProtection="1">
      <alignment vertical="center" wrapText="1"/>
      <protection locked="0"/>
    </xf>
    <xf numFmtId="49" fontId="0" fillId="0" borderId="0" xfId="0" applyNumberFormat="1" applyAlignment="1" applyProtection="1">
      <alignment wrapText="1"/>
      <protection locked="0"/>
    </xf>
    <xf numFmtId="0" fontId="6" fillId="0" borderId="0" xfId="0" applyFont="1" applyAlignment="1" applyProtection="1">
      <alignment wrapText="1"/>
      <protection locked="0"/>
    </xf>
    <xf numFmtId="0" fontId="0" fillId="0" borderId="0" xfId="0" applyAlignment="1">
      <alignment wrapText="1"/>
    </xf>
    <xf numFmtId="0" fontId="2" fillId="3" borderId="21"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5" fillId="0" borderId="0" xfId="0" applyFont="1" applyAlignment="1">
      <alignment wrapText="1"/>
    </xf>
    <xf numFmtId="0" fontId="1" fillId="0" borderId="1" xfId="3" applyNumberFormat="1" applyFont="1" applyFill="1" applyBorder="1" applyAlignment="1" applyProtection="1">
      <alignment horizontal="center" vertical="center" wrapText="1"/>
      <protection locked="0"/>
    </xf>
    <xf numFmtId="0" fontId="0" fillId="0" borderId="0" xfId="0" applyAlignment="1" applyProtection="1">
      <alignment vertical="center" wrapText="1"/>
      <protection locked="0"/>
    </xf>
    <xf numFmtId="9" fontId="2" fillId="4" borderId="9" xfId="3" applyFont="1" applyFill="1" applyBorder="1" applyAlignment="1" applyProtection="1">
      <alignment horizontal="center" vertical="center" wrapText="1"/>
    </xf>
    <xf numFmtId="1" fontId="2" fillId="4" borderId="1" xfId="0" applyNumberFormat="1" applyFont="1" applyFill="1" applyBorder="1" applyAlignment="1" applyProtection="1">
      <alignment horizontal="center" vertical="center" wrapText="1"/>
      <protection locked="0"/>
    </xf>
    <xf numFmtId="9" fontId="2" fillId="4" borderId="1" xfId="0" applyNumberFormat="1" applyFont="1" applyFill="1" applyBorder="1" applyAlignment="1">
      <alignment horizontal="center" vertical="center" wrapText="1"/>
    </xf>
    <xf numFmtId="9" fontId="2" fillId="4" borderId="1" xfId="3" applyFont="1" applyFill="1" applyBorder="1" applyAlignment="1" applyProtection="1">
      <alignment horizontal="center" vertical="center" wrapText="1"/>
    </xf>
    <xf numFmtId="0" fontId="1" fillId="4" borderId="1" xfId="0" applyFont="1" applyFill="1" applyBorder="1" applyAlignment="1" applyProtection="1">
      <alignment horizontal="center" vertical="center" wrapText="1"/>
      <protection locked="0"/>
    </xf>
    <xf numFmtId="9" fontId="1" fillId="4" borderId="1" xfId="3" applyFont="1" applyFill="1" applyBorder="1" applyAlignment="1" applyProtection="1">
      <alignment horizontal="center" vertical="center" wrapText="1"/>
    </xf>
    <xf numFmtId="1" fontId="1" fillId="4" borderId="1" xfId="0" applyNumberFormat="1" applyFont="1" applyFill="1" applyBorder="1" applyAlignment="1" applyProtection="1">
      <alignment horizontal="center" vertical="center" wrapText="1"/>
      <protection locked="0"/>
    </xf>
    <xf numFmtId="9" fontId="1" fillId="4" borderId="1" xfId="0" applyNumberFormat="1" applyFont="1" applyFill="1" applyBorder="1" applyAlignment="1">
      <alignment horizontal="center" vertical="center" wrapText="1"/>
    </xf>
    <xf numFmtId="1" fontId="1" fillId="4" borderId="7" xfId="0" applyNumberFormat="1" applyFont="1" applyFill="1" applyBorder="1" applyAlignment="1" applyProtection="1">
      <alignment horizontal="center" vertical="center" wrapText="1"/>
      <protection locked="0"/>
    </xf>
    <xf numFmtId="1" fontId="5" fillId="4" borderId="7" xfId="0" applyNumberFormat="1" applyFont="1" applyFill="1" applyBorder="1" applyAlignment="1" applyProtection="1">
      <alignment horizontal="center" vertical="center" wrapText="1"/>
      <protection locked="0"/>
    </xf>
    <xf numFmtId="1" fontId="5" fillId="4" borderId="1" xfId="0" applyNumberFormat="1" applyFont="1" applyFill="1" applyBorder="1" applyAlignment="1" applyProtection="1">
      <alignment horizontal="center" vertical="center" wrapText="1"/>
      <protection locked="0"/>
    </xf>
    <xf numFmtId="9" fontId="1" fillId="4" borderId="27" xfId="3" applyFont="1" applyFill="1" applyBorder="1" applyAlignment="1" applyProtection="1">
      <alignment horizontal="center" vertical="center" wrapText="1"/>
    </xf>
    <xf numFmtId="0" fontId="1" fillId="4" borderId="1" xfId="0" applyFont="1" applyFill="1" applyBorder="1" applyAlignment="1">
      <alignment horizontal="center" vertical="center" wrapText="1"/>
    </xf>
    <xf numFmtId="1" fontId="1" fillId="4" borderId="1" xfId="0" applyNumberFormat="1" applyFont="1" applyFill="1" applyBorder="1" applyAlignment="1">
      <alignment horizontal="center" vertical="center" wrapText="1"/>
    </xf>
    <xf numFmtId="1" fontId="5" fillId="4" borderId="1" xfId="0" applyNumberFormat="1" applyFont="1" applyFill="1" applyBorder="1" applyAlignment="1" applyProtection="1">
      <alignment horizontal="center" vertical="center" wrapText="1"/>
      <protection locked="0"/>
    </xf>
    <xf numFmtId="9" fontId="2" fillId="4" borderId="1" xfId="0" applyNumberFormat="1" applyFont="1" applyFill="1" applyBorder="1" applyAlignment="1">
      <alignment horizontal="center" vertical="center" wrapText="1"/>
    </xf>
    <xf numFmtId="0" fontId="5" fillId="4" borderId="1" xfId="0" applyFont="1" applyFill="1" applyBorder="1" applyAlignment="1">
      <alignment horizontal="center" vertical="center" wrapText="1"/>
    </xf>
    <xf numFmtId="1" fontId="5" fillId="4" borderId="12" xfId="0" applyNumberFormat="1" applyFont="1" applyFill="1" applyBorder="1" applyAlignment="1" applyProtection="1">
      <alignment horizontal="center" vertical="center" wrapText="1"/>
      <protection locked="0"/>
    </xf>
    <xf numFmtId="0" fontId="5" fillId="4" borderId="1" xfId="0" applyFont="1" applyFill="1" applyBorder="1" applyAlignment="1" applyProtection="1">
      <alignment horizontal="center" vertical="center" wrapText="1"/>
      <protection locked="0"/>
    </xf>
    <xf numFmtId="1" fontId="5" fillId="4" borderId="25" xfId="0" applyNumberFormat="1" applyFont="1" applyFill="1" applyBorder="1" applyAlignment="1" applyProtection="1">
      <alignment horizontal="center" vertical="center" wrapText="1"/>
      <protection locked="0"/>
    </xf>
    <xf numFmtId="1" fontId="5" fillId="4" borderId="26" xfId="0" applyNumberFormat="1" applyFont="1" applyFill="1" applyBorder="1" applyAlignment="1" applyProtection="1">
      <alignment horizontal="center" vertical="center" wrapText="1"/>
      <protection locked="0"/>
    </xf>
    <xf numFmtId="9" fontId="1" fillId="4" borderId="26" xfId="0" applyNumberFormat="1" applyFont="1" applyFill="1" applyBorder="1" applyAlignment="1">
      <alignment horizontal="center" vertical="center" wrapText="1"/>
    </xf>
    <xf numFmtId="9" fontId="2" fillId="4" borderId="27" xfId="0" applyNumberFormat="1" applyFont="1" applyFill="1" applyBorder="1" applyAlignment="1">
      <alignment horizontal="center" vertical="center" wrapText="1"/>
    </xf>
    <xf numFmtId="9" fontId="2" fillId="4" borderId="28" xfId="3" applyFont="1" applyFill="1" applyBorder="1" applyAlignment="1" applyProtection="1">
      <alignment horizontal="center" vertical="center" wrapText="1"/>
    </xf>
    <xf numFmtId="9" fontId="2" fillId="4" borderId="11" xfId="3" applyFont="1" applyFill="1" applyBorder="1" applyAlignment="1" applyProtection="1">
      <alignment horizontal="center" vertical="center" wrapText="1"/>
    </xf>
    <xf numFmtId="0" fontId="2" fillId="4" borderId="1" xfId="0" applyFont="1" applyFill="1" applyBorder="1" applyAlignment="1">
      <alignment horizontal="center" vertical="center" wrapText="1"/>
    </xf>
    <xf numFmtId="0" fontId="1" fillId="4" borderId="27" xfId="0" applyFont="1" applyFill="1" applyBorder="1" applyAlignment="1">
      <alignment horizontal="center" vertical="center" wrapText="1"/>
    </xf>
    <xf numFmtId="0" fontId="5" fillId="4" borderId="0" xfId="0" applyFont="1" applyFill="1" applyAlignment="1" applyProtection="1">
      <alignment horizontal="center" vertical="center" wrapText="1"/>
      <protection locked="0"/>
    </xf>
    <xf numFmtId="1" fontId="7" fillId="4" borderId="1" xfId="0" applyNumberFormat="1" applyFont="1" applyFill="1" applyBorder="1" applyAlignment="1" applyProtection="1">
      <alignment horizontal="center" vertical="center" wrapText="1"/>
      <protection locked="0"/>
    </xf>
    <xf numFmtId="9" fontId="7" fillId="4" borderId="1" xfId="0" applyNumberFormat="1" applyFont="1" applyFill="1" applyBorder="1" applyAlignment="1">
      <alignment horizontal="center" vertical="center" wrapText="1"/>
    </xf>
    <xf numFmtId="9" fontId="7" fillId="4" borderId="1" xfId="3" applyFont="1" applyFill="1" applyBorder="1" applyAlignment="1" applyProtection="1">
      <alignment horizontal="center" vertical="center" wrapText="1"/>
    </xf>
    <xf numFmtId="1" fontId="2" fillId="4" borderId="7" xfId="0" applyNumberFormat="1" applyFont="1" applyFill="1" applyBorder="1" applyAlignment="1" applyProtection="1">
      <alignment horizontal="center" vertical="center" wrapText="1"/>
      <protection locked="0"/>
    </xf>
    <xf numFmtId="0" fontId="2" fillId="4" borderId="7" xfId="0" applyFont="1" applyFill="1" applyBorder="1" applyAlignment="1">
      <alignment horizontal="center" vertical="center" wrapText="1"/>
    </xf>
    <xf numFmtId="9" fontId="2" fillId="4" borderId="1" xfId="3" applyFont="1" applyFill="1" applyBorder="1" applyAlignment="1">
      <alignment horizontal="center" vertical="center" wrapText="1"/>
    </xf>
    <xf numFmtId="0" fontId="2" fillId="4" borderId="22" xfId="0" applyFont="1" applyFill="1" applyBorder="1" applyAlignment="1">
      <alignment horizontal="center" vertical="center" wrapText="1"/>
    </xf>
    <xf numFmtId="49" fontId="2" fillId="4" borderId="23" xfId="0" applyNumberFormat="1"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pplyProtection="1">
      <alignment horizontal="center" vertical="center" wrapText="1"/>
      <protection locked="0"/>
    </xf>
    <xf numFmtId="0" fontId="5" fillId="0" borderId="1" xfId="0" applyFont="1" applyFill="1" applyBorder="1" applyAlignment="1">
      <alignment horizontal="center" vertical="center" wrapText="1"/>
    </xf>
    <xf numFmtId="0" fontId="1" fillId="0" borderId="7" xfId="1" applyFont="1" applyFill="1" applyBorder="1" applyAlignment="1">
      <alignment horizontal="center" vertical="center" wrapText="1"/>
    </xf>
    <xf numFmtId="9" fontId="1" fillId="0" borderId="1" xfId="0" applyNumberFormat="1" applyFont="1" applyFill="1" applyBorder="1" applyAlignment="1" applyProtection="1">
      <alignment horizontal="center" vertical="center" wrapText="1"/>
      <protection locked="0"/>
    </xf>
    <xf numFmtId="0" fontId="5" fillId="0" borderId="1" xfId="0" applyFont="1" applyFill="1" applyBorder="1" applyAlignment="1" applyProtection="1">
      <alignment horizontal="center" vertical="center" wrapText="1"/>
      <protection locked="0"/>
    </xf>
    <xf numFmtId="0" fontId="1" fillId="0" borderId="1" xfId="4"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37" xfId="0" applyFont="1" applyFill="1" applyBorder="1" applyAlignment="1">
      <alignment horizontal="center" vertical="center"/>
    </xf>
    <xf numFmtId="0" fontId="1" fillId="0" borderId="26" xfId="0" applyFont="1" applyFill="1" applyBorder="1" applyAlignment="1">
      <alignment horizontal="center" vertical="center" wrapText="1"/>
    </xf>
    <xf numFmtId="0" fontId="1" fillId="0" borderId="32" xfId="0" applyFont="1" applyFill="1" applyBorder="1" applyAlignment="1">
      <alignment horizontal="center" vertical="center" wrapText="1"/>
    </xf>
    <xf numFmtId="0" fontId="1" fillId="0" borderId="1" xfId="2" applyFont="1" applyFill="1" applyBorder="1" applyAlignment="1">
      <alignment horizontal="center" vertical="center" wrapText="1"/>
    </xf>
    <xf numFmtId="0" fontId="1" fillId="0" borderId="27" xfId="2"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27" xfId="0" applyFont="1" applyFill="1" applyBorder="1" applyAlignment="1">
      <alignment horizontal="center" vertical="center"/>
    </xf>
    <xf numFmtId="0" fontId="2" fillId="0" borderId="1" xfId="0" applyFont="1" applyFill="1" applyBorder="1" applyAlignment="1">
      <alignment horizontal="center" vertical="center" wrapText="1"/>
    </xf>
    <xf numFmtId="0" fontId="0" fillId="0" borderId="0" xfId="0" applyFill="1" applyAlignment="1" applyProtection="1">
      <alignment vertical="center" wrapText="1"/>
      <protection locked="0"/>
    </xf>
    <xf numFmtId="0" fontId="1" fillId="0" borderId="8" xfId="0" applyFont="1" applyFill="1" applyBorder="1" applyAlignment="1">
      <alignment horizontal="center" vertical="center" wrapText="1"/>
    </xf>
    <xf numFmtId="0" fontId="0" fillId="0" borderId="0" xfId="0" applyFill="1" applyAlignment="1" applyProtection="1">
      <alignment wrapText="1"/>
      <protection locked="0"/>
    </xf>
    <xf numFmtId="0" fontId="7" fillId="0" borderId="1" xfId="0" applyFont="1" applyFill="1" applyBorder="1" applyAlignment="1" applyProtection="1">
      <alignment horizontal="center" vertical="center" wrapText="1"/>
      <protection locked="0"/>
    </xf>
    <xf numFmtId="1" fontId="5" fillId="4" borderId="1" xfId="0" applyNumberFormat="1" applyFont="1" applyFill="1" applyBorder="1" applyAlignment="1">
      <alignment horizontal="center" vertical="center" wrapText="1"/>
    </xf>
    <xf numFmtId="1" fontId="5" fillId="4" borderId="27" xfId="0" applyNumberFormat="1" applyFont="1" applyFill="1" applyBorder="1" applyAlignment="1">
      <alignment horizontal="center" vertical="center" wrapText="1"/>
    </xf>
    <xf numFmtId="1" fontId="5" fillId="4" borderId="27" xfId="0" applyNumberFormat="1" applyFont="1" applyFill="1" applyBorder="1" applyAlignment="1" applyProtection="1">
      <alignment horizontal="center" vertical="center" wrapText="1"/>
      <protection locked="0"/>
    </xf>
    <xf numFmtId="164" fontId="5" fillId="4" borderId="12" xfId="9" applyFont="1" applyFill="1" applyBorder="1" applyAlignment="1" applyProtection="1">
      <alignment horizontal="center" vertical="center" wrapText="1"/>
      <protection locked="0"/>
    </xf>
    <xf numFmtId="164" fontId="5" fillId="4" borderId="1" xfId="0" applyNumberFormat="1" applyFont="1" applyFill="1" applyBorder="1" applyAlignment="1" applyProtection="1">
      <alignment horizontal="center" vertical="center" wrapText="1"/>
      <protection locked="0"/>
    </xf>
    <xf numFmtId="0" fontId="1" fillId="0" borderId="1" xfId="1" applyFont="1" applyFill="1" applyBorder="1" applyAlignment="1">
      <alignment horizontal="center" vertical="center" wrapText="1"/>
    </xf>
    <xf numFmtId="0" fontId="5" fillId="0" borderId="1" xfId="1" applyFont="1" applyFill="1" applyBorder="1" applyAlignment="1">
      <alignment horizontal="center" vertical="center" wrapText="1"/>
    </xf>
    <xf numFmtId="0" fontId="7" fillId="0" borderId="4" xfId="0" applyFont="1" applyFill="1" applyBorder="1" applyAlignment="1" applyProtection="1">
      <alignment horizontal="center" vertical="center" wrapText="1"/>
      <protection locked="0"/>
    </xf>
    <xf numFmtId="0" fontId="5" fillId="0" borderId="7" xfId="0" applyFont="1" applyFill="1" applyBorder="1" applyAlignment="1" applyProtection="1">
      <alignment horizontal="center" vertical="center" wrapText="1"/>
      <protection locked="0"/>
    </xf>
    <xf numFmtId="0" fontId="5" fillId="0" borderId="1" xfId="0" applyFont="1" applyFill="1" applyBorder="1" applyAlignment="1">
      <alignment horizontal="center" vertical="center"/>
    </xf>
    <xf numFmtId="0" fontId="5" fillId="0" borderId="4" xfId="0" applyFont="1" applyFill="1" applyBorder="1" applyAlignment="1" applyProtection="1">
      <alignment horizontal="center" vertical="center" wrapText="1"/>
      <protection locked="0"/>
    </xf>
    <xf numFmtId="0" fontId="1" fillId="0" borderId="4" xfId="0" applyFont="1" applyFill="1" applyBorder="1" applyAlignment="1">
      <alignment horizontal="center" vertical="center" wrapText="1"/>
    </xf>
    <xf numFmtId="0" fontId="2" fillId="0" borderId="1" xfId="0" applyFont="1" applyFill="1" applyBorder="1" applyAlignment="1" applyProtection="1">
      <alignment horizontal="center" vertical="center" wrapText="1"/>
      <protection locked="0"/>
    </xf>
    <xf numFmtId="0" fontId="1" fillId="0" borderId="11"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1" fillId="0" borderId="8" xfId="1" applyFont="1" applyFill="1" applyBorder="1" applyAlignment="1">
      <alignment horizontal="center" vertical="center" wrapText="1"/>
    </xf>
    <xf numFmtId="49" fontId="1" fillId="4" borderId="1" xfId="0" applyNumberFormat="1" applyFont="1" applyFill="1" applyBorder="1" applyAlignment="1" applyProtection="1">
      <alignment horizontal="center" vertical="center" wrapText="1"/>
      <protection locked="0"/>
    </xf>
    <xf numFmtId="0" fontId="1" fillId="0" borderId="6" xfId="0" applyFont="1" applyFill="1" applyBorder="1" applyAlignment="1">
      <alignment horizontal="center" vertical="center" wrapText="1"/>
    </xf>
    <xf numFmtId="0" fontId="1" fillId="4" borderId="27" xfId="0" applyFont="1" applyFill="1" applyBorder="1" applyAlignment="1" applyProtection="1">
      <alignment horizontal="center" vertical="center" wrapText="1"/>
      <protection locked="0"/>
    </xf>
    <xf numFmtId="0" fontId="5" fillId="0" borderId="0" xfId="0" applyFont="1" applyFill="1" applyAlignment="1">
      <alignment horizontal="center" vertical="center"/>
    </xf>
    <xf numFmtId="0" fontId="17" fillId="0" borderId="0" xfId="0" applyFont="1" applyFill="1" applyAlignment="1">
      <alignment horizontal="center" vertical="center"/>
    </xf>
    <xf numFmtId="0" fontId="17" fillId="0" borderId="1" xfId="0" applyFont="1" applyFill="1" applyBorder="1" applyAlignment="1">
      <alignment horizontal="center" vertical="center"/>
    </xf>
    <xf numFmtId="0" fontId="5" fillId="0" borderId="7" xfId="0" applyFont="1" applyFill="1" applyBorder="1" applyAlignment="1">
      <alignment horizontal="center" vertical="center" wrapText="1"/>
    </xf>
    <xf numFmtId="37" fontId="5" fillId="4" borderId="1" xfId="13" applyNumberFormat="1" applyFont="1" applyFill="1" applyBorder="1" applyAlignment="1">
      <alignment horizontal="center" vertical="center" wrapText="1"/>
    </xf>
    <xf numFmtId="0" fontId="1" fillId="0" borderId="4" xfId="0" applyFont="1" applyFill="1" applyBorder="1" applyAlignment="1" applyProtection="1">
      <alignment horizontal="center" vertical="center" wrapText="1"/>
      <protection locked="0"/>
    </xf>
    <xf numFmtId="0" fontId="5" fillId="0" borderId="26" xfId="0" applyFont="1" applyFill="1" applyBorder="1" applyAlignment="1" applyProtection="1">
      <alignment horizontal="center" vertical="center" wrapText="1"/>
      <protection locked="0"/>
    </xf>
    <xf numFmtId="0" fontId="1" fillId="0" borderId="26" xfId="0" applyFont="1" applyFill="1" applyBorder="1" applyAlignment="1" applyProtection="1">
      <alignment horizontal="center" vertical="center" wrapText="1"/>
      <protection locked="0"/>
    </xf>
    <xf numFmtId="0" fontId="10" fillId="0" borderId="1" xfId="0" applyFont="1" applyFill="1" applyBorder="1" applyAlignment="1">
      <alignment horizontal="center" vertical="center" wrapText="1"/>
    </xf>
    <xf numFmtId="0" fontId="1" fillId="0" borderId="4" xfId="0" applyFont="1" applyFill="1" applyBorder="1" applyAlignment="1">
      <alignment horizontal="center" vertical="center"/>
    </xf>
    <xf numFmtId="0" fontId="5" fillId="0" borderId="0" xfId="0" applyFont="1" applyFill="1" applyAlignment="1" applyProtection="1">
      <alignment horizontal="center" vertical="center" wrapText="1"/>
      <protection locked="0"/>
    </xf>
    <xf numFmtId="0" fontId="5" fillId="0" borderId="33" xfId="0" applyFont="1" applyFill="1" applyBorder="1" applyAlignment="1">
      <alignment horizontal="center" vertical="center" wrapText="1"/>
    </xf>
    <xf numFmtId="0" fontId="5" fillId="0" borderId="34" xfId="0" applyFont="1" applyFill="1" applyBorder="1" applyAlignment="1">
      <alignment horizontal="center" vertical="center" wrapText="1"/>
    </xf>
    <xf numFmtId="0" fontId="2" fillId="4" borderId="4" xfId="0" applyFont="1" applyFill="1" applyBorder="1" applyAlignment="1">
      <alignment horizontal="center" vertical="center" wrapText="1"/>
    </xf>
    <xf numFmtId="9" fontId="2" fillId="4" borderId="32" xfId="3" applyFont="1" applyFill="1" applyBorder="1" applyAlignment="1" applyProtection="1">
      <alignment horizontal="center" vertical="center" wrapText="1"/>
    </xf>
    <xf numFmtId="0" fontId="5" fillId="4" borderId="1" xfId="0" applyNumberFormat="1" applyFont="1" applyFill="1" applyBorder="1" applyAlignment="1">
      <alignment horizontal="center" vertical="center" wrapText="1"/>
    </xf>
    <xf numFmtId="0" fontId="2" fillId="4" borderId="1" xfId="0" applyFont="1" applyFill="1" applyBorder="1" applyAlignment="1">
      <alignment horizontal="center" vertical="center" wrapText="1"/>
    </xf>
    <xf numFmtId="1" fontId="1" fillId="4" borderId="1" xfId="0" applyNumberFormat="1" applyFont="1" applyFill="1" applyBorder="1" applyAlignment="1">
      <alignment horizontal="center" vertical="center" wrapText="1"/>
    </xf>
    <xf numFmtId="1" fontId="5" fillId="4" borderId="1" xfId="0" applyNumberFormat="1" applyFont="1" applyFill="1" applyBorder="1" applyAlignment="1" applyProtection="1">
      <alignment horizontal="center" vertical="center" wrapText="1"/>
      <protection locked="0"/>
    </xf>
    <xf numFmtId="0" fontId="1" fillId="4" borderId="1" xfId="0" applyFont="1" applyFill="1" applyBorder="1" applyAlignment="1">
      <alignment horizontal="center" vertical="center" wrapText="1"/>
    </xf>
    <xf numFmtId="0" fontId="5" fillId="2" borderId="1" xfId="0" applyFont="1" applyFill="1" applyBorder="1" applyAlignment="1" applyProtection="1">
      <alignment horizontal="center" vertical="center" wrapText="1"/>
      <protection locked="0"/>
    </xf>
    <xf numFmtId="0" fontId="1" fillId="2" borderId="1" xfId="0" applyFont="1" applyFill="1" applyBorder="1" applyAlignment="1">
      <alignment horizontal="center" vertical="center" wrapText="1"/>
    </xf>
    <xf numFmtId="0" fontId="5" fillId="0" borderId="1" xfId="0" applyFont="1" applyBorder="1" applyAlignment="1" applyProtection="1">
      <alignment horizontal="center" vertical="center" wrapText="1"/>
      <protection locked="0"/>
    </xf>
    <xf numFmtId="0" fontId="1" fillId="0" borderId="1" xfId="0" applyFont="1" applyBorder="1" applyAlignment="1">
      <alignment horizontal="center" vertical="center" wrapText="1"/>
    </xf>
    <xf numFmtId="0" fontId="1" fillId="4" borderId="1" xfId="0" applyFont="1" applyFill="1" applyBorder="1" applyAlignment="1">
      <alignment horizontal="left" vertical="center" wrapText="1"/>
    </xf>
    <xf numFmtId="0" fontId="23" fillId="2" borderId="1" xfId="4" applyFont="1" applyFill="1" applyBorder="1" applyAlignment="1">
      <alignment horizontal="center" vertical="center" wrapText="1"/>
    </xf>
    <xf numFmtId="0" fontId="23" fillId="4" borderId="1" xfId="1" applyFont="1" applyFill="1" applyBorder="1" applyAlignment="1">
      <alignment horizontal="center" vertical="center" wrapText="1"/>
    </xf>
    <xf numFmtId="9" fontId="1" fillId="4" borderId="1" xfId="3" applyFont="1" applyFill="1" applyBorder="1" applyAlignment="1">
      <alignment horizontal="center" vertical="center" wrapText="1"/>
    </xf>
    <xf numFmtId="171" fontId="1" fillId="0" borderId="1" xfId="12" applyNumberFormat="1" applyFont="1" applyFill="1" applyBorder="1" applyAlignment="1">
      <alignment horizontal="center" vertical="center" wrapText="1"/>
    </xf>
    <xf numFmtId="0" fontId="5" fillId="4" borderId="1" xfId="0" applyNumberFormat="1" applyFont="1" applyFill="1" applyBorder="1" applyAlignment="1" applyProtection="1">
      <alignment horizontal="center" vertical="center" wrapText="1"/>
      <protection locked="0"/>
    </xf>
    <xf numFmtId="0" fontId="5" fillId="0" borderId="4" xfId="0" applyFont="1" applyFill="1" applyBorder="1" applyAlignment="1" applyProtection="1">
      <alignment horizontal="center" vertical="center" wrapText="1"/>
      <protection locked="0"/>
    </xf>
    <xf numFmtId="0" fontId="5"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5" fillId="0" borderId="1" xfId="0" applyFont="1" applyFill="1" applyBorder="1" applyAlignment="1" applyProtection="1">
      <alignment horizontal="center" vertical="center" wrapText="1"/>
      <protection locked="0"/>
    </xf>
    <xf numFmtId="0" fontId="5" fillId="4" borderId="1" xfId="0" applyFont="1" applyFill="1" applyBorder="1" applyAlignment="1">
      <alignment horizontal="center" vertical="center" wrapText="1"/>
    </xf>
    <xf numFmtId="0" fontId="1" fillId="0" borderId="37"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5" fillId="0" borderId="0" xfId="0" applyFont="1" applyFill="1" applyAlignment="1">
      <alignment horizontal="center" vertical="center" wrapText="1"/>
    </xf>
    <xf numFmtId="169" fontId="1" fillId="2" borderId="1" xfId="12" applyNumberFormat="1" applyFont="1" applyFill="1" applyBorder="1" applyAlignment="1">
      <alignment horizontal="center" vertical="center" wrapText="1"/>
    </xf>
    <xf numFmtId="171" fontId="1" fillId="2" borderId="1" xfId="12" applyNumberFormat="1" applyFont="1" applyFill="1" applyBorder="1" applyAlignment="1">
      <alignment horizontal="center" vertical="center" wrapText="1"/>
    </xf>
    <xf numFmtId="0" fontId="0" fillId="0" borderId="0" xfId="0" applyFont="1" applyFill="1" applyAlignment="1" applyProtection="1">
      <alignment wrapText="1"/>
      <protection locked="0"/>
    </xf>
    <xf numFmtId="0" fontId="0" fillId="0" borderId="0" xfId="0" applyFont="1" applyAlignment="1" applyProtection="1">
      <alignment wrapText="1"/>
      <protection locked="0"/>
    </xf>
    <xf numFmtId="0" fontId="5" fillId="0" borderId="4" xfId="0" applyFont="1" applyFill="1" applyBorder="1" applyAlignment="1" applyProtection="1">
      <alignment horizontal="center" vertical="center" wrapText="1"/>
      <protection locked="0"/>
    </xf>
    <xf numFmtId="0" fontId="5" fillId="0" borderId="27" xfId="0" applyFont="1" applyFill="1" applyBorder="1" applyAlignment="1" applyProtection="1">
      <alignment horizontal="center" vertical="center" wrapText="1"/>
      <protection locked="0"/>
    </xf>
    <xf numFmtId="1" fontId="1" fillId="4" borderId="4" xfId="0" applyNumberFormat="1" applyFont="1" applyFill="1" applyBorder="1" applyAlignment="1">
      <alignment horizontal="center" vertical="center" wrapText="1"/>
    </xf>
    <xf numFmtId="1" fontId="1" fillId="4" borderId="5" xfId="0" applyNumberFormat="1" applyFont="1" applyFill="1" applyBorder="1" applyAlignment="1">
      <alignment horizontal="center" vertical="center" wrapText="1"/>
    </xf>
    <xf numFmtId="1" fontId="1" fillId="4" borderId="27" xfId="0" applyNumberFormat="1" applyFont="1" applyFill="1" applyBorder="1" applyAlignment="1">
      <alignment horizontal="center" vertical="center" wrapText="1"/>
    </xf>
    <xf numFmtId="1" fontId="5" fillId="4" borderId="4" xfId="0" applyNumberFormat="1" applyFont="1" applyFill="1" applyBorder="1" applyAlignment="1" applyProtection="1">
      <alignment horizontal="center" vertical="center" wrapText="1"/>
      <protection locked="0"/>
    </xf>
    <xf numFmtId="1" fontId="5" fillId="4" borderId="5" xfId="0" applyNumberFormat="1" applyFont="1" applyFill="1" applyBorder="1" applyAlignment="1" applyProtection="1">
      <alignment horizontal="center" vertical="center" wrapText="1"/>
      <protection locked="0"/>
    </xf>
    <xf numFmtId="1" fontId="5" fillId="4" borderId="27" xfId="0" applyNumberFormat="1" applyFont="1" applyFill="1" applyBorder="1" applyAlignment="1" applyProtection="1">
      <alignment horizontal="center" vertical="center" wrapText="1"/>
      <protection locked="0"/>
    </xf>
    <xf numFmtId="9" fontId="2" fillId="4" borderId="4" xfId="0" applyNumberFormat="1" applyFont="1" applyFill="1" applyBorder="1" applyAlignment="1">
      <alignment horizontal="center" vertical="center" wrapText="1"/>
    </xf>
    <xf numFmtId="9" fontId="2" fillId="4" borderId="5" xfId="0" applyNumberFormat="1" applyFont="1" applyFill="1" applyBorder="1" applyAlignment="1">
      <alignment horizontal="center" vertical="center" wrapText="1"/>
    </xf>
    <xf numFmtId="9" fontId="2" fillId="4" borderId="27" xfId="0" applyNumberFormat="1" applyFont="1" applyFill="1" applyBorder="1" applyAlignment="1">
      <alignment horizontal="center" vertical="center" wrapText="1"/>
    </xf>
    <xf numFmtId="0" fontId="1" fillId="4" borderId="4" xfId="0" applyFont="1" applyFill="1" applyBorder="1" applyAlignment="1">
      <alignment horizontal="center" vertical="center" wrapText="1"/>
    </xf>
    <xf numFmtId="0" fontId="1" fillId="4" borderId="5" xfId="0" applyFont="1" applyFill="1" applyBorder="1" applyAlignment="1">
      <alignment horizontal="center" vertical="center" wrapText="1"/>
    </xf>
    <xf numFmtId="0" fontId="1" fillId="4" borderId="27" xfId="0" applyFont="1" applyFill="1" applyBorder="1" applyAlignment="1">
      <alignment horizontal="center" vertical="center" wrapText="1"/>
    </xf>
    <xf numFmtId="9" fontId="2" fillId="4" borderId="4" xfId="3" applyFont="1" applyFill="1" applyBorder="1" applyAlignment="1" applyProtection="1">
      <alignment horizontal="center" vertical="center" wrapText="1"/>
    </xf>
    <xf numFmtId="9" fontId="2" fillId="4" borderId="5" xfId="3" applyFont="1" applyFill="1" applyBorder="1" applyAlignment="1" applyProtection="1">
      <alignment horizontal="center" vertical="center" wrapText="1"/>
    </xf>
    <xf numFmtId="9" fontId="2" fillId="4" borderId="27" xfId="3" applyFont="1" applyFill="1" applyBorder="1" applyAlignment="1" applyProtection="1">
      <alignment horizontal="center" vertical="center" wrapText="1"/>
    </xf>
    <xf numFmtId="0" fontId="1" fillId="4" borderId="31" xfId="0" applyFont="1" applyFill="1" applyBorder="1" applyAlignment="1">
      <alignment horizontal="center" vertical="center" wrapText="1"/>
    </xf>
    <xf numFmtId="0" fontId="5" fillId="4" borderId="4" xfId="0" applyFont="1" applyFill="1" applyBorder="1" applyAlignment="1" applyProtection="1">
      <alignment horizontal="center" vertical="center" wrapText="1"/>
      <protection locked="0"/>
    </xf>
    <xf numFmtId="0" fontId="5" fillId="4" borderId="5" xfId="0" applyFont="1" applyFill="1" applyBorder="1" applyAlignment="1" applyProtection="1">
      <alignment horizontal="center" vertical="center" wrapText="1"/>
      <protection locked="0"/>
    </xf>
    <xf numFmtId="0" fontId="5" fillId="4" borderId="27" xfId="0" applyFont="1" applyFill="1" applyBorder="1" applyAlignment="1" applyProtection="1">
      <alignment horizontal="center" vertical="center" wrapText="1"/>
      <protection locked="0"/>
    </xf>
    <xf numFmtId="1" fontId="5" fillId="4" borderId="24" xfId="0" applyNumberFormat="1" applyFont="1" applyFill="1" applyBorder="1" applyAlignment="1" applyProtection="1">
      <alignment horizontal="center" vertical="center" wrapText="1"/>
      <protection locked="0"/>
    </xf>
    <xf numFmtId="1" fontId="5" fillId="4" borderId="29" xfId="0" applyNumberFormat="1" applyFont="1" applyFill="1" applyBorder="1" applyAlignment="1" applyProtection="1">
      <alignment horizontal="center" vertical="center" wrapText="1"/>
      <protection locked="0"/>
    </xf>
    <xf numFmtId="9" fontId="2" fillId="4" borderId="20" xfId="3" applyFont="1" applyFill="1" applyBorder="1" applyAlignment="1" applyProtection="1">
      <alignment horizontal="center" vertical="center" wrapText="1"/>
    </xf>
    <xf numFmtId="9" fontId="2" fillId="4" borderId="28" xfId="3" applyFont="1" applyFill="1" applyBorder="1" applyAlignment="1" applyProtection="1">
      <alignment horizontal="center" vertical="center" wrapText="1"/>
    </xf>
    <xf numFmtId="0" fontId="2" fillId="3" borderId="40"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2" fillId="4" borderId="13"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27" xfId="0" applyFont="1" applyFill="1" applyBorder="1" applyAlignment="1">
      <alignment horizontal="center" vertical="center" wrapText="1"/>
    </xf>
    <xf numFmtId="0" fontId="1" fillId="0" borderId="1" xfId="4" applyFont="1" applyFill="1" applyBorder="1" applyAlignment="1">
      <alignment horizontal="center" vertical="center" wrapText="1"/>
    </xf>
    <xf numFmtId="0" fontId="2" fillId="4" borderId="9" xfId="0" applyFont="1" applyFill="1" applyBorder="1" applyAlignment="1">
      <alignment horizontal="center" vertical="center" wrapText="1"/>
    </xf>
    <xf numFmtId="0" fontId="2" fillId="4" borderId="20" xfId="0" applyFont="1" applyFill="1" applyBorder="1" applyAlignment="1">
      <alignment horizontal="center" vertical="center" wrapText="1"/>
    </xf>
    <xf numFmtId="0" fontId="2" fillId="4" borderId="12"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0" xfId="0" applyFont="1" applyBorder="1" applyAlignment="1">
      <alignment horizontal="center" vertical="center" wrapText="1"/>
    </xf>
    <xf numFmtId="0" fontId="2" fillId="3" borderId="13" xfId="0" applyFont="1" applyFill="1" applyBorder="1" applyAlignment="1">
      <alignment horizontal="center" vertical="center" wrapText="1"/>
    </xf>
    <xf numFmtId="0" fontId="2" fillId="3" borderId="15"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0" fillId="0" borderId="1" xfId="0" applyBorder="1" applyAlignment="1">
      <alignment horizontal="center" wrapText="1"/>
    </xf>
    <xf numFmtId="0" fontId="0" fillId="0" borderId="4" xfId="0" applyBorder="1" applyAlignment="1">
      <alignment horizontal="center" wrapText="1"/>
    </xf>
    <xf numFmtId="0" fontId="21" fillId="2" borderId="0" xfId="0" applyFont="1" applyFill="1" applyBorder="1" applyAlignment="1" applyProtection="1">
      <alignment horizontal="center" vertical="center" wrapText="1"/>
      <protection locked="0"/>
    </xf>
    <xf numFmtId="0" fontId="2" fillId="0" borderId="16"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0" xfId="0" applyFont="1" applyAlignment="1">
      <alignment horizontal="center" vertical="center" wrapText="1"/>
    </xf>
    <xf numFmtId="0" fontId="2" fillId="0" borderId="2" xfId="0" applyFont="1" applyBorder="1" applyAlignment="1">
      <alignment horizontal="center" vertical="center" wrapText="1"/>
    </xf>
    <xf numFmtId="0" fontId="5" fillId="0" borderId="1" xfId="0" applyFont="1" applyFill="1" applyBorder="1" applyAlignment="1" applyProtection="1">
      <alignment horizontal="center" vertical="center" wrapText="1"/>
      <protection locked="0"/>
    </xf>
    <xf numFmtId="0" fontId="5" fillId="0" borderId="5" xfId="0" applyFont="1" applyFill="1" applyBorder="1" applyAlignment="1" applyProtection="1">
      <alignment horizontal="center" vertical="center" wrapText="1"/>
      <protection locked="0"/>
    </xf>
    <xf numFmtId="9" fontId="1" fillId="4" borderId="4" xfId="0" applyNumberFormat="1" applyFont="1" applyFill="1" applyBorder="1" applyAlignment="1">
      <alignment horizontal="center" vertical="center" wrapText="1"/>
    </xf>
    <xf numFmtId="9" fontId="1" fillId="4" borderId="27" xfId="0" applyNumberFormat="1" applyFont="1" applyFill="1" applyBorder="1" applyAlignment="1">
      <alignment horizontal="center" vertical="center" wrapText="1"/>
    </xf>
    <xf numFmtId="9" fontId="2" fillId="4" borderId="1" xfId="3" applyFont="1" applyFill="1" applyBorder="1" applyAlignment="1" applyProtection="1">
      <alignment horizontal="center" vertical="center" wrapText="1"/>
    </xf>
    <xf numFmtId="9" fontId="2" fillId="4" borderId="1" xfId="0" applyNumberFormat="1" applyFont="1" applyFill="1" applyBorder="1" applyAlignment="1">
      <alignment horizontal="center" vertical="center" wrapText="1"/>
    </xf>
    <xf numFmtId="0" fontId="5" fillId="4" borderId="1"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1" fillId="0" borderId="35" xfId="0" applyFont="1" applyFill="1" applyBorder="1" applyAlignment="1">
      <alignment horizontal="center" vertical="center" wrapText="1"/>
    </xf>
    <xf numFmtId="0" fontId="1" fillId="0" borderId="36"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5" fillId="0" borderId="27" xfId="0" applyFont="1" applyFill="1" applyBorder="1" applyAlignment="1">
      <alignment horizontal="center" vertical="center"/>
    </xf>
    <xf numFmtId="0" fontId="1" fillId="0" borderId="20" xfId="0" applyFont="1" applyFill="1" applyBorder="1" applyAlignment="1">
      <alignment horizontal="center" vertical="center" wrapText="1"/>
    </xf>
    <xf numFmtId="0" fontId="1" fillId="0" borderId="28" xfId="0" applyFont="1" applyFill="1" applyBorder="1" applyAlignment="1">
      <alignment horizontal="center" vertical="center" wrapText="1"/>
    </xf>
    <xf numFmtId="0" fontId="1" fillId="0" borderId="37" xfId="0" applyFont="1" applyFill="1" applyBorder="1" applyAlignment="1">
      <alignment horizontal="center" vertical="center" wrapText="1"/>
    </xf>
    <xf numFmtId="0" fontId="1" fillId="0" borderId="26"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0" fillId="0" borderId="4" xfId="0" applyFont="1" applyBorder="1" applyAlignment="1" applyProtection="1">
      <alignment horizontal="center" vertical="center" wrapText="1"/>
      <protection locked="0"/>
    </xf>
    <xf numFmtId="0" fontId="0" fillId="0" borderId="5" xfId="0" applyFont="1" applyBorder="1" applyAlignment="1" applyProtection="1">
      <alignment horizontal="center" vertical="center" wrapText="1"/>
      <protection locked="0"/>
    </xf>
    <xf numFmtId="0" fontId="0" fillId="0" borderId="27" xfId="0" applyFont="1" applyBorder="1" applyAlignment="1" applyProtection="1">
      <alignment horizontal="center" vertical="center" wrapText="1"/>
      <protection locked="0"/>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1" fillId="0" borderId="38" xfId="0" applyFont="1" applyFill="1" applyBorder="1" applyAlignment="1">
      <alignment horizontal="center" vertical="center" wrapText="1"/>
    </xf>
    <xf numFmtId="1" fontId="1" fillId="4" borderId="1" xfId="0" applyNumberFormat="1" applyFont="1" applyFill="1" applyBorder="1" applyAlignment="1">
      <alignment horizontal="center" vertical="center" wrapText="1"/>
    </xf>
    <xf numFmtId="1" fontId="5" fillId="4" borderId="1" xfId="0" applyNumberFormat="1" applyFont="1" applyFill="1" applyBorder="1" applyAlignment="1" applyProtection="1">
      <alignment horizontal="center" vertical="center" wrapText="1"/>
      <protection locked="0"/>
    </xf>
    <xf numFmtId="0" fontId="8" fillId="0"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39" xfId="0" applyFont="1" applyFill="1" applyBorder="1" applyAlignment="1">
      <alignment horizontal="center" vertical="center" wrapText="1"/>
    </xf>
  </cellXfs>
  <cellStyles count="14">
    <cellStyle name="Millares [0]" xfId="9" builtinId="6"/>
    <cellStyle name="Millares 2" xfId="5" xr:uid="{00000000-0005-0000-0000-000001000000}"/>
    <cellStyle name="Millares 2 2" xfId="8" xr:uid="{00000000-0005-0000-0000-000002000000}"/>
    <cellStyle name="Millares 2 3" xfId="10" xr:uid="{00000000-0005-0000-0000-000003000000}"/>
    <cellStyle name="Millares 7" xfId="12" xr:uid="{00000000-0005-0000-0000-000004000000}"/>
    <cellStyle name="Moneda 12" xfId="13" xr:uid="{00000000-0005-0000-0000-000006000000}"/>
    <cellStyle name="Moneda 2" xfId="6" xr:uid="{00000000-0005-0000-0000-000007000000}"/>
    <cellStyle name="Moneda 3" xfId="7" xr:uid="{00000000-0005-0000-0000-000008000000}"/>
    <cellStyle name="Moneda 4" xfId="11" xr:uid="{00000000-0005-0000-0000-000009000000}"/>
    <cellStyle name="Normal" xfId="0" builtinId="0"/>
    <cellStyle name="Normal 2" xfId="1" xr:uid="{00000000-0005-0000-0000-00000B000000}"/>
    <cellStyle name="Normal 2 2" xfId="4" xr:uid="{00000000-0005-0000-0000-00000C000000}"/>
    <cellStyle name="Normal 3" xfId="2" xr:uid="{00000000-0005-0000-0000-00000D000000}"/>
    <cellStyle name="Porcentaje" xfId="3" builtinId="5"/>
  </cellStyles>
  <dxfs count="0"/>
  <tableStyles count="0" defaultTableStyle="TableStyleMedium2" defaultPivotStyle="PivotStyleLight16"/>
  <colors>
    <mruColors>
      <color rgb="FF99FF66"/>
      <color rgb="FFFF9966"/>
      <color rgb="FF9933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800100</xdr:colOff>
          <xdr:row>0</xdr:row>
          <xdr:rowOff>0</xdr:rowOff>
        </xdr:from>
        <xdr:to>
          <xdr:col>2</xdr:col>
          <xdr:colOff>2171700</xdr:colOff>
          <xdr:row>5</xdr:row>
          <xdr:rowOff>142875</xdr:rowOff>
        </xdr:to>
        <xdr:sp macro="" textlink="">
          <xdr:nvSpPr>
            <xdr:cNvPr id="3073" name="Object 1" hidden="1">
              <a:extLst>
                <a:ext uri="{63B3BB69-23CF-44E3-9099-C40C66FF867C}">
                  <a14:compatExt spid="_x0000_s3073"/>
                </a:ext>
                <a:ext uri="{FF2B5EF4-FFF2-40B4-BE49-F238E27FC236}">
                  <a16:creationId xmlns:a16="http://schemas.microsoft.com/office/drawing/2014/main" id="{00000000-0008-0000-0000-0000010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istemas/Plan_Anticorrupcion/2017/2.Estrategias%20de%20Racionalizaci&#243;n%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ESTRATEGIAS DE RACIONALIZACION"/>
      <sheetName val="CADENA DE TRÁMITES"/>
      <sheetName val="TABLA"/>
      <sheetName val="Tablas instituciones"/>
      <sheetName val="Hoja1"/>
    </sheetNames>
    <sheetDataSet>
      <sheetData sheetId="0"/>
      <sheetData sheetId="1"/>
      <sheetData sheetId="2"/>
      <sheetData sheetId="3">
        <row r="2">
          <cell r="B2" t="str">
            <v>Agricultura y Desarrollo Rural</v>
          </cell>
          <cell r="C2" t="str">
            <v>Central</v>
          </cell>
          <cell r="D2" t="str">
            <v>Amazonas</v>
          </cell>
          <cell r="E2">
            <v>2015</v>
          </cell>
        </row>
        <row r="3">
          <cell r="A3" t="str">
            <v>Nacional</v>
          </cell>
          <cell r="B3" t="str">
            <v>Ambiente y Desarrollo Sostenible</v>
          </cell>
          <cell r="C3" t="str">
            <v>Descentralizado</v>
          </cell>
          <cell r="D3" t="str">
            <v>Antioquia</v>
          </cell>
          <cell r="E3">
            <v>2016</v>
          </cell>
        </row>
        <row r="4">
          <cell r="A4" t="str">
            <v>Territorial</v>
          </cell>
          <cell r="B4" t="str">
            <v>Ciencia, Tecnología e innovación</v>
          </cell>
          <cell r="D4" t="str">
            <v>Arauca</v>
          </cell>
          <cell r="E4">
            <v>2017</v>
          </cell>
        </row>
        <row r="5">
          <cell r="B5" t="str">
            <v>Comercio, Industria y Turismo</v>
          </cell>
          <cell r="D5" t="str">
            <v>Atlántico</v>
          </cell>
          <cell r="E5">
            <v>2018</v>
          </cell>
        </row>
        <row r="6">
          <cell r="B6" t="str">
            <v>Cultura</v>
          </cell>
          <cell r="D6" t="str">
            <v>Bolívar</v>
          </cell>
          <cell r="E6">
            <v>2019</v>
          </cell>
        </row>
        <row r="7">
          <cell r="B7" t="str">
            <v>Defensa</v>
          </cell>
          <cell r="D7" t="str">
            <v>Boyacá</v>
          </cell>
          <cell r="E7">
            <v>2020</v>
          </cell>
        </row>
        <row r="8">
          <cell r="B8" t="str">
            <v>Del Deporte, la Recreación, la Actividad Física y el Aprovechamiento del Tiempo Libre</v>
          </cell>
          <cell r="D8" t="str">
            <v>Caldas</v>
          </cell>
        </row>
        <row r="9">
          <cell r="B9" t="str">
            <v>Educación</v>
          </cell>
          <cell r="D9" t="str">
            <v>Caquetá</v>
          </cell>
        </row>
        <row r="10">
          <cell r="B10" t="str">
            <v>Estadísticas</v>
          </cell>
          <cell r="D10" t="str">
            <v>Casanare</v>
          </cell>
        </row>
        <row r="11">
          <cell r="B11" t="str">
            <v>Función Pública</v>
          </cell>
          <cell r="D11" t="str">
            <v>Cauca</v>
          </cell>
        </row>
        <row r="12">
          <cell r="B12" t="str">
            <v>Hacienda y Crédito Público</v>
          </cell>
          <cell r="D12" t="str">
            <v>Cesar</v>
          </cell>
        </row>
        <row r="13">
          <cell r="B13" t="str">
            <v>Inclusión Social y Reconciliación</v>
          </cell>
          <cell r="D13" t="str">
            <v>Choco</v>
          </cell>
        </row>
        <row r="14">
          <cell r="B14">
            <v>0</v>
          </cell>
          <cell r="D14" t="str">
            <v>Córdoba</v>
          </cell>
        </row>
        <row r="15">
          <cell r="B15" t="str">
            <v>Inteligencia Estratégica y Contrainteligencia</v>
          </cell>
          <cell r="D15" t="str">
            <v>Cundinamarca</v>
          </cell>
        </row>
        <row r="16">
          <cell r="B16" t="str">
            <v>Interior</v>
          </cell>
          <cell r="D16" t="str">
            <v>Guainía</v>
          </cell>
        </row>
        <row r="17">
          <cell r="B17" t="str">
            <v>Justicia y del Derecho</v>
          </cell>
          <cell r="D17" t="str">
            <v>Guaviare</v>
          </cell>
        </row>
        <row r="18">
          <cell r="B18" t="str">
            <v>Minas y Energía</v>
          </cell>
          <cell r="D18" t="str">
            <v>Huila</v>
          </cell>
        </row>
        <row r="19">
          <cell r="B19" t="str">
            <v>Planeación</v>
          </cell>
          <cell r="D19" t="str">
            <v>La Guajira</v>
          </cell>
        </row>
        <row r="20">
          <cell r="B20" t="str">
            <v>Presidencia de la República</v>
          </cell>
          <cell r="D20" t="str">
            <v>Magdalena</v>
          </cell>
        </row>
        <row r="21">
          <cell r="B21" t="str">
            <v>Relaciones Exteriores</v>
          </cell>
          <cell r="D21" t="str">
            <v>Meta</v>
          </cell>
        </row>
        <row r="22">
          <cell r="B22" t="str">
            <v>Salud y Protección Social</v>
          </cell>
          <cell r="D22" t="str">
            <v>Nariño</v>
          </cell>
        </row>
        <row r="23">
          <cell r="B23" t="str">
            <v>Tecnologías de la Información y las Comunicaciones</v>
          </cell>
          <cell r="D23" t="str">
            <v>Norte de Santander</v>
          </cell>
        </row>
        <row r="24">
          <cell r="B24" t="str">
            <v>Trabajo</v>
          </cell>
          <cell r="D24" t="str">
            <v>Putumayo</v>
          </cell>
        </row>
        <row r="25">
          <cell r="B25" t="str">
            <v>Transporte</v>
          </cell>
          <cell r="D25" t="str">
            <v>Quindío</v>
          </cell>
        </row>
        <row r="26">
          <cell r="B26" t="str">
            <v>Vivienda Ciudad y Territorio</v>
          </cell>
          <cell r="D26" t="str">
            <v>Risaralda</v>
          </cell>
        </row>
        <row r="27">
          <cell r="D27" t="str">
            <v>San Andrés y Providencia</v>
          </cell>
        </row>
        <row r="28">
          <cell r="D28" t="str">
            <v>Santander</v>
          </cell>
        </row>
        <row r="29">
          <cell r="D29" t="str">
            <v>Sucre</v>
          </cell>
        </row>
        <row r="30">
          <cell r="D30" t="str">
            <v>Tolima</v>
          </cell>
        </row>
        <row r="31">
          <cell r="D31" t="str">
            <v>Valle del Cauca</v>
          </cell>
        </row>
        <row r="32">
          <cell r="D32" t="str">
            <v>Vaupes</v>
          </cell>
        </row>
        <row r="33">
          <cell r="D33" t="str">
            <v>Vichada</v>
          </cell>
        </row>
        <row r="34">
          <cell r="D34" t="str">
            <v>Bogotá D.C</v>
          </cell>
        </row>
        <row r="36">
          <cell r="D36">
            <v>0</v>
          </cell>
        </row>
      </sheetData>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image" Target="../media/image1.emf"/><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702"/>
  <sheetViews>
    <sheetView tabSelected="1" zoomScale="115" zoomScaleNormal="115" zoomScalePageLayoutView="119" workbookViewId="0">
      <selection activeCell="A7" sqref="A7:A9"/>
    </sheetView>
  </sheetViews>
  <sheetFormatPr baseColWidth="10" defaultColWidth="10.85546875" defaultRowHeight="15" x14ac:dyDescent="0.25"/>
  <cols>
    <col min="1" max="1" width="26" style="10" customWidth="1"/>
    <col min="2" max="2" width="29.7109375" style="1" customWidth="1"/>
    <col min="3" max="3" width="33.140625" style="1" customWidth="1"/>
    <col min="4" max="4" width="47.28515625" style="1" customWidth="1"/>
    <col min="5" max="5" width="23.42578125" style="1" customWidth="1"/>
    <col min="6" max="6" width="31.28515625" style="1" customWidth="1"/>
    <col min="7" max="7" width="15.7109375" style="1" customWidth="1"/>
    <col min="8" max="8" width="16.7109375" style="1" bestFit="1" customWidth="1"/>
    <col min="9" max="9" width="16.7109375" style="3" bestFit="1" customWidth="1"/>
    <col min="10" max="10" width="15.7109375" style="4" customWidth="1"/>
    <col min="11" max="11" width="54.7109375" style="1" customWidth="1"/>
    <col min="12" max="12" width="19.42578125" style="4" customWidth="1"/>
    <col min="13" max="16384" width="10.85546875" style="1"/>
  </cols>
  <sheetData>
    <row r="1" spans="1:15" s="5" customFormat="1" ht="15" customHeight="1" x14ac:dyDescent="0.25">
      <c r="A1" s="180"/>
      <c r="B1" s="180"/>
      <c r="C1" s="180"/>
      <c r="D1" s="180"/>
      <c r="E1" s="174" t="s">
        <v>5</v>
      </c>
      <c r="F1" s="175"/>
      <c r="G1" s="175"/>
      <c r="H1" s="175"/>
      <c r="I1" s="175"/>
      <c r="J1" s="175"/>
      <c r="K1" s="175"/>
      <c r="L1" s="175"/>
    </row>
    <row r="2" spans="1:15" s="5" customFormat="1" ht="15" customHeight="1" x14ac:dyDescent="0.25">
      <c r="A2" s="180"/>
      <c r="B2" s="180"/>
      <c r="C2" s="180"/>
      <c r="D2" s="180"/>
      <c r="E2" s="183" t="s">
        <v>18</v>
      </c>
      <c r="F2" s="184"/>
      <c r="G2" s="184"/>
      <c r="H2" s="184"/>
      <c r="I2" s="184"/>
      <c r="J2" s="184"/>
      <c r="K2" s="184"/>
      <c r="L2" s="184"/>
    </row>
    <row r="3" spans="1:15" s="5" customFormat="1" x14ac:dyDescent="0.25">
      <c r="A3" s="180"/>
      <c r="B3" s="180"/>
      <c r="C3" s="180"/>
      <c r="D3" s="180"/>
      <c r="E3" s="185"/>
      <c r="F3" s="186"/>
      <c r="G3" s="186"/>
      <c r="H3" s="186"/>
      <c r="I3" s="186"/>
      <c r="J3" s="186"/>
      <c r="K3" s="186"/>
      <c r="L3" s="186"/>
    </row>
    <row r="4" spans="1:15" s="5" customFormat="1" x14ac:dyDescent="0.25">
      <c r="A4" s="180"/>
      <c r="B4" s="180"/>
      <c r="C4" s="180"/>
      <c r="D4" s="180"/>
      <c r="E4" s="185"/>
      <c r="F4" s="186"/>
      <c r="G4" s="186"/>
      <c r="H4" s="186"/>
      <c r="I4" s="186"/>
      <c r="J4" s="186"/>
      <c r="K4" s="186"/>
      <c r="L4" s="186"/>
    </row>
    <row r="5" spans="1:15" s="5" customFormat="1" x14ac:dyDescent="0.25">
      <c r="A5" s="181"/>
      <c r="B5" s="181"/>
      <c r="C5" s="181"/>
      <c r="D5" s="181"/>
      <c r="E5" s="185"/>
      <c r="F5" s="186"/>
      <c r="G5" s="186"/>
      <c r="H5" s="186"/>
      <c r="I5" s="186"/>
      <c r="J5" s="186"/>
      <c r="K5" s="186"/>
      <c r="L5" s="186"/>
    </row>
    <row r="6" spans="1:15" s="2" customFormat="1" ht="54" customHeight="1" thickBot="1" x14ac:dyDescent="0.3">
      <c r="A6" s="182" t="s">
        <v>755</v>
      </c>
      <c r="B6" s="182"/>
      <c r="C6" s="182"/>
      <c r="D6" s="182"/>
      <c r="E6" s="187"/>
      <c r="F6" s="187"/>
      <c r="G6" s="187"/>
      <c r="H6" s="187"/>
      <c r="I6" s="187"/>
      <c r="J6" s="187"/>
      <c r="K6" s="187"/>
      <c r="L6" s="187"/>
    </row>
    <row r="7" spans="1:15" s="5" customFormat="1" ht="15.75" customHeight="1" thickBot="1" x14ac:dyDescent="0.3">
      <c r="A7" s="173" t="s">
        <v>461</v>
      </c>
      <c r="B7" s="173" t="s">
        <v>14</v>
      </c>
      <c r="C7" s="173" t="s">
        <v>2</v>
      </c>
      <c r="D7" s="173" t="s">
        <v>3</v>
      </c>
      <c r="E7" s="157" t="s">
        <v>4</v>
      </c>
      <c r="F7" s="176" t="s">
        <v>0</v>
      </c>
      <c r="G7" s="177"/>
      <c r="H7" s="159" t="s">
        <v>22</v>
      </c>
      <c r="I7" s="160"/>
      <c r="J7" s="160"/>
      <c r="K7" s="160"/>
      <c r="L7" s="161"/>
      <c r="M7" s="8"/>
      <c r="N7" s="8"/>
      <c r="O7" s="8"/>
    </row>
    <row r="8" spans="1:15" s="5" customFormat="1" ht="15.75" customHeight="1" thickBot="1" x14ac:dyDescent="0.3">
      <c r="A8" s="173"/>
      <c r="B8" s="173"/>
      <c r="C8" s="173"/>
      <c r="D8" s="173"/>
      <c r="E8" s="157"/>
      <c r="F8" s="178"/>
      <c r="G8" s="179"/>
      <c r="H8" s="172" t="s">
        <v>16</v>
      </c>
      <c r="I8" s="162"/>
      <c r="J8" s="162"/>
      <c r="K8" s="162" t="s">
        <v>1</v>
      </c>
      <c r="L8" s="170" t="s">
        <v>17</v>
      </c>
      <c r="M8" s="8"/>
      <c r="N8" s="8"/>
      <c r="O8" s="8"/>
    </row>
    <row r="9" spans="1:15" s="5" customFormat="1" ht="89.25" customHeight="1" x14ac:dyDescent="0.25">
      <c r="A9" s="173"/>
      <c r="B9" s="173"/>
      <c r="C9" s="173"/>
      <c r="D9" s="173"/>
      <c r="E9" s="158"/>
      <c r="F9" s="6" t="s">
        <v>15</v>
      </c>
      <c r="G9" s="7" t="s">
        <v>756</v>
      </c>
      <c r="H9" s="45" t="s">
        <v>20</v>
      </c>
      <c r="I9" s="46" t="s">
        <v>21</v>
      </c>
      <c r="J9" s="100" t="s">
        <v>19</v>
      </c>
      <c r="K9" s="163"/>
      <c r="L9" s="171"/>
      <c r="M9" s="8"/>
      <c r="N9" s="8"/>
      <c r="O9" s="8"/>
    </row>
    <row r="10" spans="1:15" ht="71.25" customHeight="1" x14ac:dyDescent="0.25">
      <c r="A10" s="188" t="s">
        <v>462</v>
      </c>
      <c r="B10" s="47" t="s">
        <v>27</v>
      </c>
      <c r="C10" s="165" t="s">
        <v>61</v>
      </c>
      <c r="D10" s="48" t="s">
        <v>458</v>
      </c>
      <c r="E10" s="48" t="s">
        <v>760</v>
      </c>
      <c r="F10" s="48" t="s">
        <v>64</v>
      </c>
      <c r="G10" s="49">
        <v>1</v>
      </c>
      <c r="H10" s="17">
        <v>1</v>
      </c>
      <c r="I10" s="17">
        <v>1</v>
      </c>
      <c r="J10" s="18">
        <f>IFERROR((H10/I10),0)</f>
        <v>1</v>
      </c>
      <c r="K10" s="15"/>
      <c r="L10" s="16">
        <f>IFERROR(IF(G10="Según demanda",H10/I10,H10/G10),0)</f>
        <v>1</v>
      </c>
    </row>
    <row r="11" spans="1:15" ht="45.6" customHeight="1" x14ac:dyDescent="0.25">
      <c r="A11" s="188"/>
      <c r="B11" s="47" t="s">
        <v>6</v>
      </c>
      <c r="C11" s="165"/>
      <c r="D11" s="48" t="s">
        <v>459</v>
      </c>
      <c r="E11" s="48" t="s">
        <v>62</v>
      </c>
      <c r="F11" s="48" t="s">
        <v>64</v>
      </c>
      <c r="G11" s="49">
        <v>1</v>
      </c>
      <c r="H11" s="17">
        <v>1</v>
      </c>
      <c r="I11" s="17">
        <v>1</v>
      </c>
      <c r="J11" s="18">
        <f>IFERROR((H11/I11),0)</f>
        <v>1</v>
      </c>
      <c r="K11" s="15"/>
      <c r="L11" s="16">
        <f>IFERROR(IF(G11="Según demanda",H11/I11,H11/G11),0)</f>
        <v>1</v>
      </c>
    </row>
    <row r="12" spans="1:15" ht="42.75" customHeight="1" x14ac:dyDescent="0.25">
      <c r="A12" s="188"/>
      <c r="B12" s="47" t="s">
        <v>8</v>
      </c>
      <c r="C12" s="165"/>
      <c r="D12" s="48" t="s">
        <v>460</v>
      </c>
      <c r="E12" s="48" t="s">
        <v>63</v>
      </c>
      <c r="F12" s="48" t="s">
        <v>65</v>
      </c>
      <c r="G12" s="49">
        <v>4</v>
      </c>
      <c r="H12" s="17">
        <v>1</v>
      </c>
      <c r="I12" s="19">
        <v>1</v>
      </c>
      <c r="J12" s="18">
        <f t="shared" ref="J12:J44" si="0">IFERROR((H12/I12),0)</f>
        <v>1</v>
      </c>
      <c r="K12" s="15"/>
      <c r="L12" s="16">
        <f t="shared" ref="L12:L44" si="1">IFERROR(IF(G12="Según demanda",H12/I12,H12/G12),0)</f>
        <v>0.25</v>
      </c>
    </row>
    <row r="13" spans="1:15" ht="64.5" customHeight="1" x14ac:dyDescent="0.25">
      <c r="A13" s="188" t="s">
        <v>462</v>
      </c>
      <c r="B13" s="47" t="s">
        <v>6</v>
      </c>
      <c r="C13" s="165" t="s">
        <v>66</v>
      </c>
      <c r="D13" s="48" t="s">
        <v>67</v>
      </c>
      <c r="E13" s="48" t="s">
        <v>68</v>
      </c>
      <c r="F13" s="48" t="s">
        <v>73</v>
      </c>
      <c r="G13" s="49">
        <v>4</v>
      </c>
      <c r="H13" s="17">
        <v>1</v>
      </c>
      <c r="I13" s="19">
        <v>1</v>
      </c>
      <c r="J13" s="18">
        <f t="shared" si="0"/>
        <v>1</v>
      </c>
      <c r="K13" s="15"/>
      <c r="L13" s="16">
        <f t="shared" si="1"/>
        <v>0.25</v>
      </c>
    </row>
    <row r="14" spans="1:15" ht="61.5" customHeight="1" x14ac:dyDescent="0.25">
      <c r="A14" s="188"/>
      <c r="B14" s="47" t="s">
        <v>6</v>
      </c>
      <c r="C14" s="165"/>
      <c r="D14" s="48" t="s">
        <v>69</v>
      </c>
      <c r="E14" s="48" t="s">
        <v>70</v>
      </c>
      <c r="F14" s="48" t="s">
        <v>73</v>
      </c>
      <c r="G14" s="49" t="s">
        <v>571</v>
      </c>
      <c r="H14" s="17">
        <v>1</v>
      </c>
      <c r="I14" s="19">
        <v>1</v>
      </c>
      <c r="J14" s="18">
        <f t="shared" si="0"/>
        <v>1</v>
      </c>
      <c r="K14" s="15"/>
      <c r="L14" s="16">
        <v>0.5</v>
      </c>
    </row>
    <row r="15" spans="1:15" ht="53.45" customHeight="1" x14ac:dyDescent="0.25">
      <c r="A15" s="188"/>
      <c r="B15" s="47" t="s">
        <v>27</v>
      </c>
      <c r="C15" s="165"/>
      <c r="D15" s="48" t="s">
        <v>71</v>
      </c>
      <c r="E15" s="48" t="s">
        <v>72</v>
      </c>
      <c r="F15" s="48" t="s">
        <v>64</v>
      </c>
      <c r="G15" s="49">
        <v>1</v>
      </c>
      <c r="H15" s="17">
        <v>0</v>
      </c>
      <c r="I15" s="17">
        <v>1</v>
      </c>
      <c r="J15" s="18">
        <f t="shared" si="0"/>
        <v>0</v>
      </c>
      <c r="K15" s="15"/>
      <c r="L15" s="16">
        <f t="shared" si="1"/>
        <v>0</v>
      </c>
    </row>
    <row r="16" spans="1:15" ht="71.25" customHeight="1" x14ac:dyDescent="0.25">
      <c r="A16" s="188" t="s">
        <v>462</v>
      </c>
      <c r="B16" s="47" t="s">
        <v>9</v>
      </c>
      <c r="C16" s="165" t="s">
        <v>74</v>
      </c>
      <c r="D16" s="48" t="s">
        <v>75</v>
      </c>
      <c r="E16" s="48" t="s">
        <v>76</v>
      </c>
      <c r="F16" s="48" t="s">
        <v>81</v>
      </c>
      <c r="G16" s="49">
        <v>3</v>
      </c>
      <c r="H16" s="17">
        <v>0</v>
      </c>
      <c r="I16" s="17">
        <v>1</v>
      </c>
      <c r="J16" s="18">
        <f t="shared" si="0"/>
        <v>0</v>
      </c>
      <c r="K16" s="15"/>
      <c r="L16" s="16">
        <f t="shared" si="1"/>
        <v>0</v>
      </c>
    </row>
    <row r="17" spans="1:12" ht="49.5" customHeight="1" x14ac:dyDescent="0.25">
      <c r="A17" s="188"/>
      <c r="B17" s="47" t="s">
        <v>10</v>
      </c>
      <c r="C17" s="165"/>
      <c r="D17" s="48" t="s">
        <v>463</v>
      </c>
      <c r="E17" s="48" t="s">
        <v>77</v>
      </c>
      <c r="F17" s="48" t="s">
        <v>64</v>
      </c>
      <c r="G17" s="49">
        <v>1</v>
      </c>
      <c r="H17" s="17">
        <v>1</v>
      </c>
      <c r="I17" s="17">
        <v>1</v>
      </c>
      <c r="J17" s="18">
        <f t="shared" si="0"/>
        <v>1</v>
      </c>
      <c r="K17" s="15"/>
      <c r="L17" s="16">
        <f t="shared" si="1"/>
        <v>1</v>
      </c>
    </row>
    <row r="18" spans="1:12" ht="51" customHeight="1" x14ac:dyDescent="0.25">
      <c r="A18" s="188"/>
      <c r="B18" s="47" t="s">
        <v>11</v>
      </c>
      <c r="C18" s="165"/>
      <c r="D18" s="48" t="s">
        <v>78</v>
      </c>
      <c r="E18" s="48" t="s">
        <v>79</v>
      </c>
      <c r="F18" s="48" t="s">
        <v>64</v>
      </c>
      <c r="G18" s="49">
        <v>1</v>
      </c>
      <c r="H18" s="17">
        <v>0</v>
      </c>
      <c r="I18" s="17">
        <v>1</v>
      </c>
      <c r="J18" s="18">
        <f t="shared" si="0"/>
        <v>0</v>
      </c>
      <c r="K18" s="15"/>
      <c r="L18" s="16">
        <f t="shared" si="1"/>
        <v>0</v>
      </c>
    </row>
    <row r="19" spans="1:12" ht="79.5" customHeight="1" x14ac:dyDescent="0.25">
      <c r="A19" s="188" t="s">
        <v>462</v>
      </c>
      <c r="B19" s="47" t="s">
        <v>28</v>
      </c>
      <c r="C19" s="165"/>
      <c r="D19" s="48" t="s">
        <v>80</v>
      </c>
      <c r="E19" s="48" t="s">
        <v>76</v>
      </c>
      <c r="F19" s="48" t="s">
        <v>82</v>
      </c>
      <c r="G19" s="49">
        <v>1</v>
      </c>
      <c r="H19" s="17">
        <v>0</v>
      </c>
      <c r="I19" s="19">
        <v>1</v>
      </c>
      <c r="J19" s="18">
        <f t="shared" si="0"/>
        <v>0</v>
      </c>
      <c r="K19" s="15"/>
      <c r="L19" s="16">
        <f t="shared" si="1"/>
        <v>0</v>
      </c>
    </row>
    <row r="20" spans="1:12" ht="171" customHeight="1" x14ac:dyDescent="0.25">
      <c r="A20" s="188"/>
      <c r="B20" s="47" t="s">
        <v>7</v>
      </c>
      <c r="C20" s="165" t="s">
        <v>83</v>
      </c>
      <c r="D20" s="48" t="s">
        <v>84</v>
      </c>
      <c r="E20" s="48" t="s">
        <v>85</v>
      </c>
      <c r="F20" s="48" t="s">
        <v>134</v>
      </c>
      <c r="G20" s="49" t="s">
        <v>571</v>
      </c>
      <c r="H20" s="17">
        <v>0</v>
      </c>
      <c r="I20" s="17">
        <v>0</v>
      </c>
      <c r="J20" s="18">
        <f t="shared" si="0"/>
        <v>0</v>
      </c>
      <c r="K20" s="15"/>
      <c r="L20" s="16">
        <f t="shared" si="1"/>
        <v>0</v>
      </c>
    </row>
    <row r="21" spans="1:12" ht="142.5" customHeight="1" x14ac:dyDescent="0.25">
      <c r="A21" s="188"/>
      <c r="B21" s="47" t="s">
        <v>7</v>
      </c>
      <c r="C21" s="165"/>
      <c r="D21" s="48" t="s">
        <v>86</v>
      </c>
      <c r="E21" s="48" t="s">
        <v>85</v>
      </c>
      <c r="F21" s="48" t="s">
        <v>135</v>
      </c>
      <c r="G21" s="49">
        <v>4</v>
      </c>
      <c r="H21" s="17">
        <v>1</v>
      </c>
      <c r="I21" s="17">
        <v>1</v>
      </c>
      <c r="J21" s="18">
        <f t="shared" si="0"/>
        <v>1</v>
      </c>
      <c r="K21" s="15"/>
      <c r="L21" s="16">
        <f t="shared" si="1"/>
        <v>0.25</v>
      </c>
    </row>
    <row r="22" spans="1:12" ht="57" customHeight="1" x14ac:dyDescent="0.25">
      <c r="A22" s="188" t="s">
        <v>462</v>
      </c>
      <c r="B22" s="47" t="s">
        <v>12</v>
      </c>
      <c r="C22" s="166" t="s">
        <v>87</v>
      </c>
      <c r="D22" s="48" t="s">
        <v>464</v>
      </c>
      <c r="E22" s="48" t="s">
        <v>88</v>
      </c>
      <c r="F22" s="48" t="s">
        <v>82</v>
      </c>
      <c r="G22" s="49">
        <v>2</v>
      </c>
      <c r="H22" s="17">
        <v>1</v>
      </c>
      <c r="I22" s="19">
        <v>1</v>
      </c>
      <c r="J22" s="18">
        <f t="shared" si="0"/>
        <v>1</v>
      </c>
      <c r="K22" s="15"/>
      <c r="L22" s="16">
        <f t="shared" si="1"/>
        <v>0.5</v>
      </c>
    </row>
    <row r="23" spans="1:12" ht="57" customHeight="1" x14ac:dyDescent="0.25">
      <c r="A23" s="188"/>
      <c r="B23" s="47" t="s">
        <v>29</v>
      </c>
      <c r="C23" s="168"/>
      <c r="D23" s="48" t="s">
        <v>89</v>
      </c>
      <c r="E23" s="48" t="s">
        <v>90</v>
      </c>
      <c r="F23" s="48" t="s">
        <v>136</v>
      </c>
      <c r="G23" s="49">
        <v>3</v>
      </c>
      <c r="H23" s="17">
        <v>1</v>
      </c>
      <c r="I23" s="19">
        <v>1</v>
      </c>
      <c r="J23" s="18">
        <f t="shared" si="0"/>
        <v>1</v>
      </c>
      <c r="K23" s="15"/>
      <c r="L23" s="16">
        <f t="shared" si="1"/>
        <v>0.33333333333333331</v>
      </c>
    </row>
    <row r="24" spans="1:12" ht="57" customHeight="1" x14ac:dyDescent="0.25">
      <c r="A24" s="188"/>
      <c r="B24" s="47" t="s">
        <v>13</v>
      </c>
      <c r="C24" s="50" t="s">
        <v>91</v>
      </c>
      <c r="D24" s="50" t="s">
        <v>465</v>
      </c>
      <c r="E24" s="50" t="s">
        <v>92</v>
      </c>
      <c r="F24" s="48" t="s">
        <v>64</v>
      </c>
      <c r="G24" s="49" t="s">
        <v>571</v>
      </c>
      <c r="H24" s="17">
        <v>25</v>
      </c>
      <c r="I24" s="19">
        <v>25</v>
      </c>
      <c r="J24" s="18">
        <f t="shared" si="0"/>
        <v>1</v>
      </c>
      <c r="K24" s="15"/>
      <c r="L24" s="16">
        <f t="shared" si="1"/>
        <v>0</v>
      </c>
    </row>
    <row r="25" spans="1:12" ht="57" customHeight="1" x14ac:dyDescent="0.25">
      <c r="A25" s="188" t="s">
        <v>462</v>
      </c>
      <c r="B25" s="51" t="s">
        <v>24</v>
      </c>
      <c r="C25" s="50" t="s">
        <v>93</v>
      </c>
      <c r="D25" s="50" t="s">
        <v>94</v>
      </c>
      <c r="E25" s="50" t="s">
        <v>95</v>
      </c>
      <c r="F25" s="48" t="s">
        <v>64</v>
      </c>
      <c r="G25" s="49" t="s">
        <v>571</v>
      </c>
      <c r="H25" s="17">
        <v>1</v>
      </c>
      <c r="I25" s="19">
        <v>1</v>
      </c>
      <c r="J25" s="18">
        <f t="shared" si="0"/>
        <v>1</v>
      </c>
      <c r="K25" s="15" t="s">
        <v>749</v>
      </c>
      <c r="L25" s="16">
        <v>0.25</v>
      </c>
    </row>
    <row r="26" spans="1:12" ht="142.5" customHeight="1" x14ac:dyDescent="0.25">
      <c r="A26" s="188"/>
      <c r="B26" s="51" t="s">
        <v>25</v>
      </c>
      <c r="C26" s="48" t="s">
        <v>96</v>
      </c>
      <c r="D26" s="48" t="s">
        <v>97</v>
      </c>
      <c r="E26" s="48" t="s">
        <v>98</v>
      </c>
      <c r="F26" s="48" t="s">
        <v>137</v>
      </c>
      <c r="G26" s="49">
        <v>6</v>
      </c>
      <c r="H26" s="17">
        <v>3</v>
      </c>
      <c r="I26" s="19">
        <v>3</v>
      </c>
      <c r="J26" s="18">
        <f t="shared" si="0"/>
        <v>1</v>
      </c>
      <c r="K26" s="15"/>
      <c r="L26" s="16">
        <f t="shared" si="1"/>
        <v>0.5</v>
      </c>
    </row>
    <row r="27" spans="1:12" ht="71.25" customHeight="1" x14ac:dyDescent="0.25">
      <c r="A27" s="188"/>
      <c r="B27" s="51" t="s">
        <v>26</v>
      </c>
      <c r="C27" s="166" t="s">
        <v>99</v>
      </c>
      <c r="D27" s="166" t="s">
        <v>100</v>
      </c>
      <c r="E27" s="48" t="s">
        <v>101</v>
      </c>
      <c r="F27" s="48" t="s">
        <v>138</v>
      </c>
      <c r="G27" s="49" t="s">
        <v>420</v>
      </c>
      <c r="H27" s="17">
        <v>6</v>
      </c>
      <c r="I27" s="19">
        <v>6</v>
      </c>
      <c r="J27" s="18">
        <f t="shared" si="0"/>
        <v>1</v>
      </c>
      <c r="K27" s="15"/>
      <c r="L27" s="16">
        <f t="shared" si="1"/>
        <v>1</v>
      </c>
    </row>
    <row r="28" spans="1:12" ht="107.25" customHeight="1" x14ac:dyDescent="0.25">
      <c r="A28" s="188" t="s">
        <v>462</v>
      </c>
      <c r="B28" s="51" t="s">
        <v>26</v>
      </c>
      <c r="C28" s="167"/>
      <c r="D28" s="168"/>
      <c r="E28" s="166" t="s">
        <v>102</v>
      </c>
      <c r="F28" s="48" t="s">
        <v>139</v>
      </c>
      <c r="G28" s="49" t="s">
        <v>420</v>
      </c>
      <c r="H28" s="17">
        <v>6</v>
      </c>
      <c r="I28" s="19">
        <v>6</v>
      </c>
      <c r="J28" s="18">
        <f t="shared" si="0"/>
        <v>1</v>
      </c>
      <c r="K28" s="15"/>
      <c r="L28" s="16">
        <f t="shared" si="1"/>
        <v>1</v>
      </c>
    </row>
    <row r="29" spans="1:12" ht="57" x14ac:dyDescent="0.25">
      <c r="A29" s="188"/>
      <c r="B29" s="51" t="s">
        <v>26</v>
      </c>
      <c r="C29" s="167"/>
      <c r="D29" s="48" t="s">
        <v>103</v>
      </c>
      <c r="E29" s="168"/>
      <c r="F29" s="48" t="s">
        <v>140</v>
      </c>
      <c r="G29" s="52" t="s">
        <v>750</v>
      </c>
      <c r="H29" s="17">
        <v>14</v>
      </c>
      <c r="I29" s="19">
        <v>14</v>
      </c>
      <c r="J29" s="18">
        <f t="shared" si="0"/>
        <v>1</v>
      </c>
      <c r="K29" s="15"/>
      <c r="L29" s="16">
        <v>0.25</v>
      </c>
    </row>
    <row r="30" spans="1:12" ht="41.45" customHeight="1" x14ac:dyDescent="0.25">
      <c r="A30" s="188"/>
      <c r="B30" s="83" t="s">
        <v>26</v>
      </c>
      <c r="C30" s="167"/>
      <c r="D30" s="48" t="s">
        <v>104</v>
      </c>
      <c r="E30" s="48" t="s">
        <v>105</v>
      </c>
      <c r="F30" s="48" t="s">
        <v>64</v>
      </c>
      <c r="G30" s="9">
        <v>1</v>
      </c>
      <c r="H30" s="17">
        <v>0</v>
      </c>
      <c r="I30" s="19">
        <v>1</v>
      </c>
      <c r="J30" s="18">
        <f t="shared" si="0"/>
        <v>0</v>
      </c>
      <c r="K30" s="15"/>
      <c r="L30" s="16">
        <f t="shared" si="1"/>
        <v>0</v>
      </c>
    </row>
    <row r="31" spans="1:12" ht="71.25" customHeight="1" x14ac:dyDescent="0.25">
      <c r="A31" s="188" t="s">
        <v>462</v>
      </c>
      <c r="B31" s="83" t="s">
        <v>26</v>
      </c>
      <c r="C31" s="167"/>
      <c r="D31" s="48" t="s">
        <v>106</v>
      </c>
      <c r="E31" s="48" t="s">
        <v>105</v>
      </c>
      <c r="F31" s="48" t="s">
        <v>64</v>
      </c>
      <c r="G31" s="9">
        <v>1</v>
      </c>
      <c r="H31" s="19">
        <v>1</v>
      </c>
      <c r="I31" s="19">
        <v>1</v>
      </c>
      <c r="J31" s="18">
        <f t="shared" si="0"/>
        <v>1</v>
      </c>
      <c r="K31" s="15"/>
      <c r="L31" s="16">
        <f t="shared" si="1"/>
        <v>1</v>
      </c>
    </row>
    <row r="32" spans="1:12" ht="85.5" customHeight="1" x14ac:dyDescent="0.25">
      <c r="A32" s="188"/>
      <c r="B32" s="83" t="s">
        <v>26</v>
      </c>
      <c r="C32" s="167"/>
      <c r="D32" s="48" t="s">
        <v>107</v>
      </c>
      <c r="E32" s="48" t="s">
        <v>108</v>
      </c>
      <c r="F32" s="48" t="s">
        <v>64</v>
      </c>
      <c r="G32" s="53">
        <v>1</v>
      </c>
      <c r="H32" s="19">
        <v>1</v>
      </c>
      <c r="I32" s="19">
        <v>1</v>
      </c>
      <c r="J32" s="18">
        <f t="shared" si="0"/>
        <v>1</v>
      </c>
      <c r="K32" s="15"/>
      <c r="L32" s="16">
        <f t="shared" si="1"/>
        <v>1</v>
      </c>
    </row>
    <row r="33" spans="1:12" ht="55.15" customHeight="1" x14ac:dyDescent="0.25">
      <c r="A33" s="188"/>
      <c r="B33" s="83" t="s">
        <v>26</v>
      </c>
      <c r="C33" s="167"/>
      <c r="D33" s="48" t="s">
        <v>109</v>
      </c>
      <c r="E33" s="48" t="s">
        <v>110</v>
      </c>
      <c r="F33" s="48" t="s">
        <v>64</v>
      </c>
      <c r="G33" s="9" t="s">
        <v>571</v>
      </c>
      <c r="H33" s="17">
        <v>0</v>
      </c>
      <c r="I33" s="19">
        <v>0</v>
      </c>
      <c r="J33" s="18">
        <f t="shared" si="0"/>
        <v>0</v>
      </c>
      <c r="K33" s="15"/>
      <c r="L33" s="16">
        <f t="shared" si="1"/>
        <v>0</v>
      </c>
    </row>
    <row r="34" spans="1:12" ht="85.5" x14ac:dyDescent="0.25">
      <c r="A34" s="188" t="s">
        <v>462</v>
      </c>
      <c r="B34" s="83" t="s">
        <v>26</v>
      </c>
      <c r="C34" s="167"/>
      <c r="D34" s="48" t="s">
        <v>111</v>
      </c>
      <c r="E34" s="48" t="s">
        <v>112</v>
      </c>
      <c r="F34" s="48" t="s">
        <v>141</v>
      </c>
      <c r="G34" s="9" t="s">
        <v>571</v>
      </c>
      <c r="H34" s="17">
        <v>0</v>
      </c>
      <c r="I34" s="20">
        <v>0</v>
      </c>
      <c r="J34" s="18">
        <f t="shared" si="0"/>
        <v>0</v>
      </c>
      <c r="K34" s="15"/>
      <c r="L34" s="16">
        <f t="shared" si="1"/>
        <v>0</v>
      </c>
    </row>
    <row r="35" spans="1:12" ht="71.25" customHeight="1" x14ac:dyDescent="0.25">
      <c r="A35" s="188"/>
      <c r="B35" s="83" t="s">
        <v>26</v>
      </c>
      <c r="C35" s="167"/>
      <c r="D35" s="48" t="s">
        <v>113</v>
      </c>
      <c r="E35" s="48" t="s">
        <v>114</v>
      </c>
      <c r="F35" s="48" t="s">
        <v>142</v>
      </c>
      <c r="G35" s="9" t="s">
        <v>571</v>
      </c>
      <c r="H35" s="17">
        <v>0</v>
      </c>
      <c r="I35" s="20">
        <v>0</v>
      </c>
      <c r="J35" s="18">
        <f t="shared" si="0"/>
        <v>0</v>
      </c>
      <c r="K35" s="84"/>
      <c r="L35" s="16">
        <f t="shared" si="1"/>
        <v>0</v>
      </c>
    </row>
    <row r="36" spans="1:12" ht="57" x14ac:dyDescent="0.25">
      <c r="A36" s="188"/>
      <c r="B36" s="83" t="s">
        <v>26</v>
      </c>
      <c r="C36" s="168"/>
      <c r="D36" s="50" t="s">
        <v>115</v>
      </c>
      <c r="E36" s="50" t="s">
        <v>116</v>
      </c>
      <c r="F36" s="50" t="s">
        <v>143</v>
      </c>
      <c r="G36" s="53">
        <v>4</v>
      </c>
      <c r="H36" s="17">
        <v>0</v>
      </c>
      <c r="I36" s="19">
        <v>0</v>
      </c>
      <c r="J36" s="18">
        <f t="shared" si="0"/>
        <v>0</v>
      </c>
      <c r="K36" s="15"/>
      <c r="L36" s="16">
        <f t="shared" si="1"/>
        <v>0</v>
      </c>
    </row>
    <row r="37" spans="1:12" ht="71.25" x14ac:dyDescent="0.25">
      <c r="A37" s="188" t="s">
        <v>462</v>
      </c>
      <c r="B37" s="83" t="s">
        <v>26</v>
      </c>
      <c r="C37" s="169" t="s">
        <v>117</v>
      </c>
      <c r="D37" s="54" t="s">
        <v>118</v>
      </c>
      <c r="E37" s="54" t="s">
        <v>119</v>
      </c>
      <c r="F37" s="48" t="s">
        <v>64</v>
      </c>
      <c r="G37" s="53">
        <v>1</v>
      </c>
      <c r="H37" s="21">
        <v>0</v>
      </c>
      <c r="I37" s="20">
        <v>0</v>
      </c>
      <c r="J37" s="18">
        <f t="shared" si="0"/>
        <v>0</v>
      </c>
      <c r="K37" s="15"/>
      <c r="L37" s="16">
        <f t="shared" si="1"/>
        <v>0</v>
      </c>
    </row>
    <row r="38" spans="1:12" ht="57" x14ac:dyDescent="0.25">
      <c r="A38" s="188"/>
      <c r="B38" s="83" t="s">
        <v>26</v>
      </c>
      <c r="C38" s="169"/>
      <c r="D38" s="54" t="s">
        <v>120</v>
      </c>
      <c r="E38" s="54" t="s">
        <v>121</v>
      </c>
      <c r="F38" s="48" t="s">
        <v>64</v>
      </c>
      <c r="G38" s="53">
        <v>1</v>
      </c>
      <c r="H38" s="21">
        <v>0</v>
      </c>
      <c r="I38" s="20">
        <v>0</v>
      </c>
      <c r="J38" s="18">
        <f t="shared" si="0"/>
        <v>0</v>
      </c>
      <c r="K38" s="29"/>
      <c r="L38" s="16">
        <f t="shared" si="1"/>
        <v>0</v>
      </c>
    </row>
    <row r="39" spans="1:12" ht="42.75" x14ac:dyDescent="0.25">
      <c r="A39" s="188"/>
      <c r="B39" s="83" t="s">
        <v>26</v>
      </c>
      <c r="C39" s="169"/>
      <c r="D39" s="54" t="s">
        <v>122</v>
      </c>
      <c r="E39" s="54" t="s">
        <v>123</v>
      </c>
      <c r="F39" s="54" t="s">
        <v>64</v>
      </c>
      <c r="G39" s="85">
        <v>1</v>
      </c>
      <c r="H39" s="21">
        <v>0</v>
      </c>
      <c r="I39" s="20">
        <v>0</v>
      </c>
      <c r="J39" s="18">
        <f t="shared" si="0"/>
        <v>0</v>
      </c>
      <c r="K39" s="15"/>
      <c r="L39" s="16">
        <f t="shared" si="1"/>
        <v>0</v>
      </c>
    </row>
    <row r="40" spans="1:12" ht="42.75" x14ac:dyDescent="0.25">
      <c r="A40" s="188" t="s">
        <v>462</v>
      </c>
      <c r="B40" s="83" t="s">
        <v>26</v>
      </c>
      <c r="C40" s="169"/>
      <c r="D40" s="54" t="s">
        <v>124</v>
      </c>
      <c r="E40" s="54" t="s">
        <v>125</v>
      </c>
      <c r="F40" s="54" t="s">
        <v>64</v>
      </c>
      <c r="G40" s="48" t="s">
        <v>571</v>
      </c>
      <c r="H40" s="21">
        <v>1560</v>
      </c>
      <c r="I40" s="20">
        <v>1560</v>
      </c>
      <c r="J40" s="18">
        <f t="shared" si="0"/>
        <v>1</v>
      </c>
      <c r="K40" s="29"/>
      <c r="L40" s="16">
        <v>0.25</v>
      </c>
    </row>
    <row r="41" spans="1:12" ht="27.6" customHeight="1" x14ac:dyDescent="0.25">
      <c r="A41" s="188"/>
      <c r="B41" s="83" t="s">
        <v>26</v>
      </c>
      <c r="C41" s="169"/>
      <c r="D41" s="54" t="s">
        <v>126</v>
      </c>
      <c r="E41" s="54" t="s">
        <v>127</v>
      </c>
      <c r="F41" s="54" t="s">
        <v>64</v>
      </c>
      <c r="G41" s="49" t="s">
        <v>571</v>
      </c>
      <c r="H41" s="21">
        <v>0</v>
      </c>
      <c r="I41" s="20">
        <v>0</v>
      </c>
      <c r="J41" s="18">
        <f t="shared" si="0"/>
        <v>0</v>
      </c>
      <c r="K41" s="15"/>
      <c r="L41" s="16">
        <f t="shared" si="1"/>
        <v>0</v>
      </c>
    </row>
    <row r="42" spans="1:12" ht="71.25" x14ac:dyDescent="0.25">
      <c r="A42" s="188"/>
      <c r="B42" s="83" t="s">
        <v>26</v>
      </c>
      <c r="C42" s="169"/>
      <c r="D42" s="54" t="s">
        <v>128</v>
      </c>
      <c r="E42" s="54" t="s">
        <v>129</v>
      </c>
      <c r="F42" s="54" t="s">
        <v>64</v>
      </c>
      <c r="G42" s="49">
        <v>1</v>
      </c>
      <c r="H42" s="21">
        <v>1</v>
      </c>
      <c r="I42" s="20">
        <v>1</v>
      </c>
      <c r="J42" s="18">
        <f t="shared" si="0"/>
        <v>1</v>
      </c>
      <c r="K42" s="15"/>
      <c r="L42" s="16">
        <f t="shared" si="1"/>
        <v>1</v>
      </c>
    </row>
    <row r="43" spans="1:12" ht="57" x14ac:dyDescent="0.25">
      <c r="A43" s="53" t="s">
        <v>475</v>
      </c>
      <c r="B43" s="83" t="s">
        <v>26</v>
      </c>
      <c r="C43" s="169"/>
      <c r="D43" s="54" t="s">
        <v>130</v>
      </c>
      <c r="E43" s="54" t="s">
        <v>131</v>
      </c>
      <c r="F43" s="48" t="s">
        <v>144</v>
      </c>
      <c r="G43" s="49" t="s">
        <v>571</v>
      </c>
      <c r="H43" s="17">
        <v>0</v>
      </c>
      <c r="I43" s="19">
        <v>0</v>
      </c>
      <c r="J43" s="18">
        <f t="shared" si="0"/>
        <v>0</v>
      </c>
      <c r="K43" s="15"/>
      <c r="L43" s="16">
        <f t="shared" si="1"/>
        <v>0</v>
      </c>
    </row>
    <row r="44" spans="1:12" ht="27.6" customHeight="1" x14ac:dyDescent="0.25">
      <c r="A44" s="53" t="s">
        <v>476</v>
      </c>
      <c r="B44" s="83" t="s">
        <v>26</v>
      </c>
      <c r="C44" s="169"/>
      <c r="D44" s="54" t="s">
        <v>132</v>
      </c>
      <c r="E44" s="54" t="s">
        <v>133</v>
      </c>
      <c r="F44" s="54" t="s">
        <v>64</v>
      </c>
      <c r="G44" s="49" t="s">
        <v>571</v>
      </c>
      <c r="H44" s="17">
        <v>0</v>
      </c>
      <c r="I44" s="20">
        <v>0</v>
      </c>
      <c r="J44" s="18">
        <f t="shared" si="0"/>
        <v>0</v>
      </c>
      <c r="K44" s="15"/>
      <c r="L44" s="16">
        <f t="shared" si="1"/>
        <v>0</v>
      </c>
    </row>
    <row r="45" spans="1:12" ht="151.9" customHeight="1" x14ac:dyDescent="0.25">
      <c r="A45" s="165" t="s">
        <v>462</v>
      </c>
      <c r="B45" s="166" t="s">
        <v>23</v>
      </c>
      <c r="C45" s="119" t="s">
        <v>145</v>
      </c>
      <c r="D45" s="48" t="s">
        <v>466</v>
      </c>
      <c r="E45" s="48" t="s">
        <v>467</v>
      </c>
      <c r="F45" s="48" t="s">
        <v>472</v>
      </c>
      <c r="G45" s="48">
        <v>6</v>
      </c>
      <c r="H45" s="17">
        <v>2</v>
      </c>
      <c r="I45" s="19">
        <v>2</v>
      </c>
      <c r="J45" s="18">
        <f t="shared" ref="J45:J79" si="2">IFERROR((H45/I45),0)</f>
        <v>1</v>
      </c>
      <c r="K45" s="15" t="s">
        <v>592</v>
      </c>
      <c r="L45" s="16">
        <f t="shared" ref="L45:L54" si="3">IFERROR(IF(G45="Según demanda",H45/I45,H45/G45),0)</f>
        <v>0.33333333333333331</v>
      </c>
    </row>
    <row r="46" spans="1:12" ht="193.15" customHeight="1" x14ac:dyDescent="0.25">
      <c r="A46" s="165"/>
      <c r="B46" s="167"/>
      <c r="C46" s="119" t="s">
        <v>146</v>
      </c>
      <c r="D46" s="48" t="s">
        <v>147</v>
      </c>
      <c r="E46" s="48" t="s">
        <v>154</v>
      </c>
      <c r="F46" s="48" t="s">
        <v>158</v>
      </c>
      <c r="G46" s="48" t="s">
        <v>593</v>
      </c>
      <c r="H46" s="17">
        <v>13</v>
      </c>
      <c r="I46" s="19">
        <v>13</v>
      </c>
      <c r="J46" s="18">
        <f t="shared" si="2"/>
        <v>1</v>
      </c>
      <c r="K46" s="15" t="s">
        <v>594</v>
      </c>
      <c r="L46" s="16">
        <f t="shared" si="3"/>
        <v>1</v>
      </c>
    </row>
    <row r="47" spans="1:12" ht="124.15" customHeight="1" x14ac:dyDescent="0.25">
      <c r="A47" s="165"/>
      <c r="B47" s="167"/>
      <c r="C47" s="119" t="s">
        <v>468</v>
      </c>
      <c r="D47" s="48" t="s">
        <v>469</v>
      </c>
      <c r="E47" s="48" t="s">
        <v>470</v>
      </c>
      <c r="F47" s="48" t="s">
        <v>473</v>
      </c>
      <c r="G47" s="48" t="s">
        <v>593</v>
      </c>
      <c r="H47" s="17">
        <v>543</v>
      </c>
      <c r="I47" s="19">
        <v>543</v>
      </c>
      <c r="J47" s="18">
        <f t="shared" si="2"/>
        <v>1</v>
      </c>
      <c r="K47" s="15" t="s">
        <v>595</v>
      </c>
      <c r="L47" s="16">
        <f t="shared" si="3"/>
        <v>1</v>
      </c>
    </row>
    <row r="48" spans="1:12" ht="119.45" customHeight="1" x14ac:dyDescent="0.25">
      <c r="A48" s="165"/>
      <c r="B48" s="167"/>
      <c r="C48" s="165" t="s">
        <v>148</v>
      </c>
      <c r="D48" s="48" t="s">
        <v>149</v>
      </c>
      <c r="E48" s="48" t="s">
        <v>471</v>
      </c>
      <c r="F48" s="48" t="s">
        <v>474</v>
      </c>
      <c r="G48" s="48" t="s">
        <v>593</v>
      </c>
      <c r="H48" s="17">
        <v>55</v>
      </c>
      <c r="I48" s="20">
        <v>55</v>
      </c>
      <c r="J48" s="18">
        <f t="shared" si="2"/>
        <v>1</v>
      </c>
      <c r="K48" s="15" t="s">
        <v>596</v>
      </c>
      <c r="L48" s="16">
        <f t="shared" si="3"/>
        <v>1</v>
      </c>
    </row>
    <row r="49" spans="1:12" ht="92.45" customHeight="1" x14ac:dyDescent="0.25">
      <c r="A49" s="165"/>
      <c r="B49" s="167"/>
      <c r="C49" s="165"/>
      <c r="D49" s="48" t="s">
        <v>150</v>
      </c>
      <c r="E49" s="48" t="s">
        <v>155</v>
      </c>
      <c r="F49" s="48" t="s">
        <v>159</v>
      </c>
      <c r="G49" s="48" t="s">
        <v>593</v>
      </c>
      <c r="H49" s="17">
        <v>1</v>
      </c>
      <c r="I49" s="20">
        <v>1</v>
      </c>
      <c r="J49" s="18">
        <f t="shared" si="2"/>
        <v>1</v>
      </c>
      <c r="K49" s="84" t="s">
        <v>597</v>
      </c>
      <c r="L49" s="16">
        <f t="shared" si="3"/>
        <v>1</v>
      </c>
    </row>
    <row r="50" spans="1:12" ht="262.89999999999998" customHeight="1" x14ac:dyDescent="0.25">
      <c r="A50" s="165"/>
      <c r="B50" s="167"/>
      <c r="C50" s="165"/>
      <c r="D50" s="48" t="s">
        <v>151</v>
      </c>
      <c r="E50" s="48" t="s">
        <v>156</v>
      </c>
      <c r="F50" s="48" t="s">
        <v>160</v>
      </c>
      <c r="G50" s="48" t="s">
        <v>593</v>
      </c>
      <c r="H50" s="17">
        <v>134</v>
      </c>
      <c r="I50" s="19">
        <v>134</v>
      </c>
      <c r="J50" s="18">
        <f t="shared" si="2"/>
        <v>1</v>
      </c>
      <c r="K50" s="15" t="s">
        <v>598</v>
      </c>
      <c r="L50" s="16">
        <f t="shared" si="3"/>
        <v>1</v>
      </c>
    </row>
    <row r="51" spans="1:12" ht="140.44999999999999" customHeight="1" x14ac:dyDescent="0.25">
      <c r="A51" s="165"/>
      <c r="B51" s="168"/>
      <c r="C51" s="119" t="s">
        <v>152</v>
      </c>
      <c r="D51" s="48" t="s">
        <v>153</v>
      </c>
      <c r="E51" s="48" t="s">
        <v>157</v>
      </c>
      <c r="F51" s="48" t="s">
        <v>161</v>
      </c>
      <c r="G51" s="48" t="s">
        <v>593</v>
      </c>
      <c r="H51" s="17">
        <v>3</v>
      </c>
      <c r="I51" s="19">
        <v>3</v>
      </c>
      <c r="J51" s="18">
        <f t="shared" si="2"/>
        <v>1</v>
      </c>
      <c r="K51" s="86" t="s">
        <v>599</v>
      </c>
      <c r="L51" s="22">
        <f t="shared" si="3"/>
        <v>1</v>
      </c>
    </row>
    <row r="52" spans="1:12" ht="55.9" customHeight="1" x14ac:dyDescent="0.25">
      <c r="A52" s="188" t="s">
        <v>481</v>
      </c>
      <c r="B52" s="132" t="s">
        <v>426</v>
      </c>
      <c r="C52" s="121" t="s">
        <v>477</v>
      </c>
      <c r="D52" s="53" t="s">
        <v>162</v>
      </c>
      <c r="E52" s="53" t="s">
        <v>163</v>
      </c>
      <c r="F52" s="50" t="s">
        <v>482</v>
      </c>
      <c r="G52" s="53">
        <v>1</v>
      </c>
      <c r="H52" s="29">
        <v>1</v>
      </c>
      <c r="I52" s="116">
        <v>1</v>
      </c>
      <c r="J52" s="18">
        <f t="shared" si="2"/>
        <v>1</v>
      </c>
      <c r="K52" s="29"/>
      <c r="L52" s="22">
        <f t="shared" si="3"/>
        <v>1</v>
      </c>
    </row>
    <row r="53" spans="1:12" ht="55.9" customHeight="1" x14ac:dyDescent="0.25">
      <c r="A53" s="188"/>
      <c r="B53" s="133"/>
      <c r="C53" s="121" t="s">
        <v>478</v>
      </c>
      <c r="D53" s="53" t="s">
        <v>479</v>
      </c>
      <c r="E53" s="53" t="s">
        <v>480</v>
      </c>
      <c r="F53" s="77">
        <v>1</v>
      </c>
      <c r="G53" s="53">
        <v>1</v>
      </c>
      <c r="H53" s="29">
        <v>0</v>
      </c>
      <c r="I53" s="116">
        <v>0</v>
      </c>
      <c r="J53" s="18">
        <f t="shared" si="2"/>
        <v>0</v>
      </c>
      <c r="K53" s="29"/>
      <c r="L53" s="22">
        <f t="shared" si="3"/>
        <v>0</v>
      </c>
    </row>
    <row r="54" spans="1:12" ht="36" customHeight="1" x14ac:dyDescent="0.25">
      <c r="A54" s="188"/>
      <c r="B54" s="76" t="s">
        <v>426</v>
      </c>
      <c r="C54" s="121" t="s">
        <v>164</v>
      </c>
      <c r="D54" s="53" t="s">
        <v>165</v>
      </c>
      <c r="E54" s="53" t="s">
        <v>166</v>
      </c>
      <c r="F54" s="77">
        <v>2</v>
      </c>
      <c r="G54" s="53">
        <v>2</v>
      </c>
      <c r="H54" s="29">
        <v>0</v>
      </c>
      <c r="I54" s="29">
        <v>0</v>
      </c>
      <c r="J54" s="18">
        <f t="shared" si="2"/>
        <v>0</v>
      </c>
      <c r="K54" s="29"/>
      <c r="L54" s="22">
        <f t="shared" si="3"/>
        <v>0</v>
      </c>
    </row>
    <row r="55" spans="1:12" ht="39" customHeight="1" x14ac:dyDescent="0.25">
      <c r="A55" s="166" t="s">
        <v>483</v>
      </c>
      <c r="B55" s="164" t="s">
        <v>52</v>
      </c>
      <c r="C55" s="164" t="s">
        <v>167</v>
      </c>
      <c r="D55" s="50" t="s">
        <v>168</v>
      </c>
      <c r="E55" s="50" t="s">
        <v>683</v>
      </c>
      <c r="F55" s="48" t="s">
        <v>684</v>
      </c>
      <c r="G55" s="48" t="s">
        <v>420</v>
      </c>
      <c r="H55" s="68">
        <v>1</v>
      </c>
      <c r="I55" s="21">
        <v>1</v>
      </c>
      <c r="J55" s="18">
        <f t="shared" si="2"/>
        <v>1</v>
      </c>
      <c r="K55" s="23" t="s">
        <v>685</v>
      </c>
      <c r="L55" s="16">
        <v>1</v>
      </c>
    </row>
    <row r="56" spans="1:12" ht="55.15" customHeight="1" x14ac:dyDescent="0.25">
      <c r="A56" s="167"/>
      <c r="B56" s="164"/>
      <c r="C56" s="164"/>
      <c r="D56" s="50" t="s">
        <v>169</v>
      </c>
      <c r="E56" s="50" t="s">
        <v>686</v>
      </c>
      <c r="F56" s="48" t="s">
        <v>687</v>
      </c>
      <c r="G56" s="48" t="s">
        <v>420</v>
      </c>
      <c r="H56" s="24">
        <v>2</v>
      </c>
      <c r="I56" s="21">
        <v>2</v>
      </c>
      <c r="J56" s="13">
        <f t="shared" si="2"/>
        <v>1</v>
      </c>
      <c r="K56" s="23"/>
      <c r="L56" s="14">
        <v>1</v>
      </c>
    </row>
    <row r="57" spans="1:12" ht="28.5" customHeight="1" x14ac:dyDescent="0.25">
      <c r="A57" s="167"/>
      <c r="B57" s="164"/>
      <c r="C57" s="164"/>
      <c r="D57" s="164" t="s">
        <v>171</v>
      </c>
      <c r="E57" s="164" t="s">
        <v>688</v>
      </c>
      <c r="F57" s="165" t="s">
        <v>689</v>
      </c>
      <c r="G57" s="165" t="s">
        <v>420</v>
      </c>
      <c r="H57" s="213">
        <v>5</v>
      </c>
      <c r="I57" s="214">
        <v>5</v>
      </c>
      <c r="J57" s="193">
        <f t="shared" si="2"/>
        <v>1</v>
      </c>
      <c r="K57" s="194" t="s">
        <v>690</v>
      </c>
      <c r="L57" s="192">
        <v>1</v>
      </c>
    </row>
    <row r="58" spans="1:12" ht="27.6" customHeight="1" x14ac:dyDescent="0.25">
      <c r="A58" s="167"/>
      <c r="B58" s="164" t="s">
        <v>52</v>
      </c>
      <c r="C58" s="164" t="s">
        <v>170</v>
      </c>
      <c r="D58" s="164"/>
      <c r="E58" s="164"/>
      <c r="F58" s="165"/>
      <c r="G58" s="165"/>
      <c r="H58" s="213"/>
      <c r="I58" s="214"/>
      <c r="J58" s="193"/>
      <c r="K58" s="194"/>
      <c r="L58" s="192"/>
    </row>
    <row r="59" spans="1:12" ht="57.6" customHeight="1" x14ac:dyDescent="0.25">
      <c r="A59" s="167"/>
      <c r="B59" s="164"/>
      <c r="C59" s="164"/>
      <c r="D59" s="164" t="s">
        <v>173</v>
      </c>
      <c r="E59" s="164" t="s">
        <v>691</v>
      </c>
      <c r="F59" s="165" t="s">
        <v>692</v>
      </c>
      <c r="G59" s="165" t="s">
        <v>420</v>
      </c>
      <c r="H59" s="213">
        <v>0</v>
      </c>
      <c r="I59" s="214">
        <v>0</v>
      </c>
      <c r="J59" s="193">
        <f t="shared" si="2"/>
        <v>0</v>
      </c>
      <c r="K59" s="194" t="s">
        <v>693</v>
      </c>
      <c r="L59" s="192">
        <f t="shared" ref="L59:L79" si="4">IFERROR(IF(G59="Según demanda",H59/I59,H59/G59),0)</f>
        <v>0</v>
      </c>
    </row>
    <row r="60" spans="1:12" ht="34.15" customHeight="1" x14ac:dyDescent="0.25">
      <c r="A60" s="167"/>
      <c r="B60" s="164"/>
      <c r="C60" s="164" t="s">
        <v>172</v>
      </c>
      <c r="D60" s="164"/>
      <c r="E60" s="164"/>
      <c r="F60" s="165"/>
      <c r="G60" s="165"/>
      <c r="H60" s="213"/>
      <c r="I60" s="214"/>
      <c r="J60" s="193"/>
      <c r="K60" s="194"/>
      <c r="L60" s="192"/>
    </row>
    <row r="61" spans="1:12" ht="42" customHeight="1" x14ac:dyDescent="0.25">
      <c r="A61" s="167"/>
      <c r="B61" s="164"/>
      <c r="C61" s="164"/>
      <c r="D61" s="209" t="s">
        <v>175</v>
      </c>
      <c r="E61" s="209" t="s">
        <v>694</v>
      </c>
      <c r="F61" s="166" t="s">
        <v>695</v>
      </c>
      <c r="G61" s="166" t="s">
        <v>420</v>
      </c>
      <c r="H61" s="134">
        <v>2</v>
      </c>
      <c r="I61" s="137">
        <v>2</v>
      </c>
      <c r="J61" s="140">
        <f t="shared" si="2"/>
        <v>1</v>
      </c>
      <c r="K61" s="143" t="s">
        <v>696</v>
      </c>
      <c r="L61" s="146">
        <v>0.25</v>
      </c>
    </row>
    <row r="62" spans="1:12" ht="180" customHeight="1" x14ac:dyDescent="0.25">
      <c r="A62" s="167"/>
      <c r="B62" s="164"/>
      <c r="C62" s="164" t="s">
        <v>174</v>
      </c>
      <c r="D62" s="210"/>
      <c r="E62" s="210"/>
      <c r="F62" s="167"/>
      <c r="G62" s="167"/>
      <c r="H62" s="135"/>
      <c r="I62" s="138"/>
      <c r="J62" s="141"/>
      <c r="K62" s="144"/>
      <c r="L62" s="147"/>
    </row>
    <row r="63" spans="1:12" x14ac:dyDescent="0.25">
      <c r="A63" s="167"/>
      <c r="B63" s="164"/>
      <c r="C63" s="164"/>
      <c r="D63" s="211"/>
      <c r="E63" s="211"/>
      <c r="F63" s="168"/>
      <c r="G63" s="168"/>
      <c r="H63" s="136"/>
      <c r="I63" s="139"/>
      <c r="J63" s="142"/>
      <c r="K63" s="145"/>
      <c r="L63" s="148"/>
    </row>
    <row r="64" spans="1:12" x14ac:dyDescent="0.25">
      <c r="A64" s="167"/>
      <c r="B64" s="164" t="s">
        <v>52</v>
      </c>
      <c r="C64" s="215" t="s">
        <v>176</v>
      </c>
      <c r="D64" s="209" t="s">
        <v>177</v>
      </c>
      <c r="E64" s="209" t="s">
        <v>697</v>
      </c>
      <c r="F64" s="166" t="s">
        <v>698</v>
      </c>
      <c r="G64" s="166" t="s">
        <v>420</v>
      </c>
      <c r="H64" s="134">
        <v>1</v>
      </c>
      <c r="I64" s="137">
        <v>1</v>
      </c>
      <c r="J64" s="140">
        <f t="shared" ref="J64" si="5">IFERROR((H64/I64),0)</f>
        <v>1</v>
      </c>
      <c r="K64" s="143" t="s">
        <v>696</v>
      </c>
      <c r="L64" s="146">
        <f t="shared" ref="L64" si="6">IFERROR(IF(G64="Según demanda",H64/I64,H64/G64),0)</f>
        <v>1</v>
      </c>
    </row>
    <row r="65" spans="1:12" ht="27.6" customHeight="1" x14ac:dyDescent="0.25">
      <c r="A65" s="167"/>
      <c r="B65" s="164"/>
      <c r="C65" s="215"/>
      <c r="D65" s="211"/>
      <c r="E65" s="211"/>
      <c r="F65" s="168"/>
      <c r="G65" s="168"/>
      <c r="H65" s="136"/>
      <c r="I65" s="139"/>
      <c r="J65" s="142"/>
      <c r="K65" s="145"/>
      <c r="L65" s="148"/>
    </row>
    <row r="66" spans="1:12" ht="14.45" customHeight="1" x14ac:dyDescent="0.25">
      <c r="A66" s="167"/>
      <c r="B66" s="164"/>
      <c r="C66" s="215"/>
      <c r="D66" s="50" t="s">
        <v>179</v>
      </c>
      <c r="E66" s="164" t="s">
        <v>699</v>
      </c>
      <c r="F66" s="48" t="s">
        <v>700</v>
      </c>
      <c r="G66" s="48" t="s">
        <v>420</v>
      </c>
      <c r="H66" s="24">
        <v>3</v>
      </c>
      <c r="I66" s="21">
        <v>3</v>
      </c>
      <c r="J66" s="13">
        <f t="shared" si="2"/>
        <v>1</v>
      </c>
      <c r="K66" s="27" t="s">
        <v>701</v>
      </c>
      <c r="L66" s="14">
        <v>0.25</v>
      </c>
    </row>
    <row r="67" spans="1:12" ht="57" x14ac:dyDescent="0.25">
      <c r="A67" s="167"/>
      <c r="B67" s="164"/>
      <c r="C67" s="164" t="s">
        <v>178</v>
      </c>
      <c r="D67" s="50" t="s">
        <v>180</v>
      </c>
      <c r="E67" s="164"/>
      <c r="F67" s="48" t="s">
        <v>702</v>
      </c>
      <c r="G67" s="48" t="s">
        <v>420</v>
      </c>
      <c r="H67" s="24">
        <v>2</v>
      </c>
      <c r="I67" s="21">
        <v>2</v>
      </c>
      <c r="J67" s="13">
        <f t="shared" si="2"/>
        <v>1</v>
      </c>
      <c r="K67" s="27" t="s">
        <v>703</v>
      </c>
      <c r="L67" s="14">
        <v>0.25</v>
      </c>
    </row>
    <row r="68" spans="1:12" ht="55.9" customHeight="1" x14ac:dyDescent="0.25">
      <c r="A68" s="167"/>
      <c r="B68" s="164"/>
      <c r="C68" s="164"/>
      <c r="D68" s="50" t="s">
        <v>181</v>
      </c>
      <c r="E68" s="164"/>
      <c r="F68" s="48" t="s">
        <v>700</v>
      </c>
      <c r="G68" s="48" t="s">
        <v>420</v>
      </c>
      <c r="H68" s="24">
        <v>2</v>
      </c>
      <c r="I68" s="21">
        <v>2</v>
      </c>
      <c r="J68" s="13">
        <f t="shared" si="2"/>
        <v>1</v>
      </c>
      <c r="K68" s="27" t="s">
        <v>703</v>
      </c>
      <c r="L68" s="14">
        <v>0.25</v>
      </c>
    </row>
    <row r="69" spans="1:12" s="10" customFormat="1" ht="166.15" customHeight="1" x14ac:dyDescent="0.25">
      <c r="A69" s="167"/>
      <c r="B69" s="164"/>
      <c r="C69" s="164"/>
      <c r="D69" s="50" t="s">
        <v>183</v>
      </c>
      <c r="E69" s="164" t="s">
        <v>704</v>
      </c>
      <c r="F69" s="48" t="s">
        <v>705</v>
      </c>
      <c r="G69" s="48" t="s">
        <v>420</v>
      </c>
      <c r="H69" s="24">
        <v>1</v>
      </c>
      <c r="I69" s="21">
        <v>1</v>
      </c>
      <c r="J69" s="13">
        <f t="shared" si="2"/>
        <v>1</v>
      </c>
      <c r="K69" s="27" t="s">
        <v>706</v>
      </c>
      <c r="L69" s="14">
        <f t="shared" si="4"/>
        <v>1</v>
      </c>
    </row>
    <row r="70" spans="1:12" s="10" customFormat="1" ht="166.15" customHeight="1" x14ac:dyDescent="0.25">
      <c r="A70" s="167"/>
      <c r="B70" s="164"/>
      <c r="C70" s="164" t="s">
        <v>182</v>
      </c>
      <c r="D70" s="50" t="s">
        <v>184</v>
      </c>
      <c r="E70" s="164"/>
      <c r="F70" s="48" t="s">
        <v>707</v>
      </c>
      <c r="G70" s="48" t="s">
        <v>420</v>
      </c>
      <c r="H70" s="24">
        <v>1080</v>
      </c>
      <c r="I70" s="21">
        <v>1603</v>
      </c>
      <c r="J70" s="13">
        <f t="shared" si="2"/>
        <v>0.67373674360573921</v>
      </c>
      <c r="K70" s="23" t="s">
        <v>708</v>
      </c>
      <c r="L70" s="14">
        <v>0.18</v>
      </c>
    </row>
    <row r="71" spans="1:12" s="10" customFormat="1" ht="166.15" customHeight="1" x14ac:dyDescent="0.25">
      <c r="A71" s="167"/>
      <c r="B71" s="164"/>
      <c r="C71" s="164"/>
      <c r="D71" s="50" t="s">
        <v>185</v>
      </c>
      <c r="E71" s="164"/>
      <c r="F71" s="48" t="s">
        <v>709</v>
      </c>
      <c r="G71" s="48" t="s">
        <v>420</v>
      </c>
      <c r="H71" s="24">
        <v>1090</v>
      </c>
      <c r="I71" s="21">
        <v>1603</v>
      </c>
      <c r="J71" s="13">
        <f t="shared" si="2"/>
        <v>0.67997504678727383</v>
      </c>
      <c r="K71" s="23"/>
      <c r="L71" s="14">
        <v>0.19</v>
      </c>
    </row>
    <row r="72" spans="1:12" s="10" customFormat="1" ht="166.15" customHeight="1" x14ac:dyDescent="0.25">
      <c r="A72" s="167"/>
      <c r="B72" s="164"/>
      <c r="C72" s="164"/>
      <c r="D72" s="50" t="s">
        <v>187</v>
      </c>
      <c r="E72" s="164" t="s">
        <v>710</v>
      </c>
      <c r="F72" s="48" t="s">
        <v>711</v>
      </c>
      <c r="G72" s="48" t="s">
        <v>420</v>
      </c>
      <c r="H72" s="24">
        <v>5</v>
      </c>
      <c r="I72" s="21">
        <v>5</v>
      </c>
      <c r="J72" s="13">
        <f t="shared" si="2"/>
        <v>1</v>
      </c>
      <c r="K72" s="23"/>
      <c r="L72" s="14">
        <v>0.25</v>
      </c>
    </row>
    <row r="73" spans="1:12" s="10" customFormat="1" ht="166.15" customHeight="1" x14ac:dyDescent="0.25">
      <c r="A73" s="167"/>
      <c r="B73" s="164" t="s">
        <v>52</v>
      </c>
      <c r="C73" s="164" t="s">
        <v>186</v>
      </c>
      <c r="D73" s="50" t="s">
        <v>712</v>
      </c>
      <c r="E73" s="164"/>
      <c r="F73" s="48" t="s">
        <v>713</v>
      </c>
      <c r="G73" s="48" t="s">
        <v>420</v>
      </c>
      <c r="H73" s="24">
        <v>3</v>
      </c>
      <c r="I73" s="21">
        <v>3</v>
      </c>
      <c r="J73" s="13">
        <f t="shared" si="2"/>
        <v>1</v>
      </c>
      <c r="K73" s="27"/>
      <c r="L73" s="14">
        <v>0.25</v>
      </c>
    </row>
    <row r="74" spans="1:12" s="10" customFormat="1" ht="166.15" customHeight="1" x14ac:dyDescent="0.25">
      <c r="A74" s="167"/>
      <c r="B74" s="164"/>
      <c r="C74" s="164"/>
      <c r="D74" s="50" t="s">
        <v>714</v>
      </c>
      <c r="E74" s="164"/>
      <c r="F74" s="48" t="s">
        <v>715</v>
      </c>
      <c r="G74" s="48" t="s">
        <v>420</v>
      </c>
      <c r="H74" s="24">
        <v>5</v>
      </c>
      <c r="I74" s="21">
        <v>5</v>
      </c>
      <c r="J74" s="13">
        <f t="shared" si="2"/>
        <v>1</v>
      </c>
      <c r="K74" s="23" t="s">
        <v>716</v>
      </c>
      <c r="L74" s="14">
        <v>0.25</v>
      </c>
    </row>
    <row r="75" spans="1:12" s="10" customFormat="1" ht="166.15" customHeight="1" x14ac:dyDescent="0.25">
      <c r="A75" s="167"/>
      <c r="B75" s="164"/>
      <c r="C75" s="164"/>
      <c r="D75" s="50" t="s">
        <v>717</v>
      </c>
      <c r="E75" s="164"/>
      <c r="F75" s="48" t="s">
        <v>718</v>
      </c>
      <c r="G75" s="48" t="s">
        <v>420</v>
      </c>
      <c r="H75" s="24">
        <v>3</v>
      </c>
      <c r="I75" s="21">
        <v>3</v>
      </c>
      <c r="J75" s="13">
        <f t="shared" si="2"/>
        <v>1</v>
      </c>
      <c r="K75" s="27" t="s">
        <v>719</v>
      </c>
      <c r="L75" s="14">
        <v>0.25</v>
      </c>
    </row>
    <row r="76" spans="1:12" s="10" customFormat="1" ht="166.15" customHeight="1" x14ac:dyDescent="0.25">
      <c r="A76" s="167"/>
      <c r="B76" s="164"/>
      <c r="C76" s="164"/>
      <c r="D76" s="164" t="s">
        <v>720</v>
      </c>
      <c r="E76" s="164"/>
      <c r="F76" s="165" t="s">
        <v>721</v>
      </c>
      <c r="G76" s="165">
        <v>1</v>
      </c>
      <c r="H76" s="213">
        <v>0</v>
      </c>
      <c r="I76" s="214">
        <v>0</v>
      </c>
      <c r="J76" s="193">
        <f t="shared" si="2"/>
        <v>0</v>
      </c>
      <c r="K76" s="216"/>
      <c r="L76" s="192">
        <f t="shared" si="4"/>
        <v>0</v>
      </c>
    </row>
    <row r="77" spans="1:12" s="10" customFormat="1" ht="166.15" customHeight="1" x14ac:dyDescent="0.25">
      <c r="A77" s="167"/>
      <c r="B77" s="164"/>
      <c r="C77" s="164"/>
      <c r="D77" s="164"/>
      <c r="E77" s="164"/>
      <c r="F77" s="165"/>
      <c r="G77" s="165"/>
      <c r="H77" s="213"/>
      <c r="I77" s="214"/>
      <c r="J77" s="193"/>
      <c r="K77" s="216"/>
      <c r="L77" s="192"/>
    </row>
    <row r="78" spans="1:12" s="10" customFormat="1" ht="166.15" customHeight="1" x14ac:dyDescent="0.25">
      <c r="A78" s="167"/>
      <c r="B78" s="164"/>
      <c r="C78" s="164"/>
      <c r="D78" s="50" t="s">
        <v>189</v>
      </c>
      <c r="E78" s="50" t="s">
        <v>722</v>
      </c>
      <c r="F78" s="48" t="s">
        <v>723</v>
      </c>
      <c r="G78" s="48" t="s">
        <v>420</v>
      </c>
      <c r="H78" s="24">
        <v>1</v>
      </c>
      <c r="I78" s="21">
        <v>1</v>
      </c>
      <c r="J78" s="13">
        <f t="shared" si="2"/>
        <v>1</v>
      </c>
      <c r="K78" s="23"/>
      <c r="L78" s="14">
        <f t="shared" si="4"/>
        <v>1</v>
      </c>
    </row>
    <row r="79" spans="1:12" s="10" customFormat="1" ht="166.15" customHeight="1" x14ac:dyDescent="0.25">
      <c r="A79" s="167"/>
      <c r="B79" s="164" t="s">
        <v>52</v>
      </c>
      <c r="C79" s="164" t="s">
        <v>188</v>
      </c>
      <c r="D79" s="164" t="s">
        <v>724</v>
      </c>
      <c r="E79" s="164" t="s">
        <v>725</v>
      </c>
      <c r="F79" s="166" t="s">
        <v>726</v>
      </c>
      <c r="G79" s="165" t="s">
        <v>420</v>
      </c>
      <c r="H79" s="134">
        <v>1</v>
      </c>
      <c r="I79" s="137">
        <v>1</v>
      </c>
      <c r="J79" s="140">
        <f t="shared" si="2"/>
        <v>1</v>
      </c>
      <c r="K79" s="143" t="s">
        <v>727</v>
      </c>
      <c r="L79" s="146">
        <f t="shared" si="4"/>
        <v>1</v>
      </c>
    </row>
    <row r="80" spans="1:12" s="10" customFormat="1" ht="166.15" customHeight="1" x14ac:dyDescent="0.25">
      <c r="A80" s="167"/>
      <c r="B80" s="164"/>
      <c r="C80" s="164"/>
      <c r="D80" s="164"/>
      <c r="E80" s="164"/>
      <c r="F80" s="167"/>
      <c r="G80" s="165"/>
      <c r="H80" s="135"/>
      <c r="I80" s="138"/>
      <c r="J80" s="141"/>
      <c r="K80" s="144"/>
      <c r="L80" s="147"/>
    </row>
    <row r="81" spans="1:12" s="10" customFormat="1" ht="166.15" customHeight="1" x14ac:dyDescent="0.25">
      <c r="A81" s="167"/>
      <c r="B81" s="164"/>
      <c r="C81" s="164"/>
      <c r="D81" s="164" t="s">
        <v>190</v>
      </c>
      <c r="E81" s="164"/>
      <c r="F81" s="167"/>
      <c r="G81" s="188" t="s">
        <v>420</v>
      </c>
      <c r="H81" s="135"/>
      <c r="I81" s="138"/>
      <c r="J81" s="141"/>
      <c r="K81" s="144"/>
      <c r="L81" s="147"/>
    </row>
    <row r="82" spans="1:12" s="10" customFormat="1" ht="166.15" customHeight="1" x14ac:dyDescent="0.25">
      <c r="A82" s="167"/>
      <c r="B82" s="164"/>
      <c r="C82" s="164"/>
      <c r="D82" s="164"/>
      <c r="E82" s="164"/>
      <c r="F82" s="168"/>
      <c r="G82" s="188"/>
      <c r="H82" s="136"/>
      <c r="I82" s="139"/>
      <c r="J82" s="142"/>
      <c r="K82" s="145"/>
      <c r="L82" s="148"/>
    </row>
    <row r="83" spans="1:12" s="10" customFormat="1" ht="166.15" customHeight="1" x14ac:dyDescent="0.25">
      <c r="A83" s="167"/>
      <c r="B83" s="164"/>
      <c r="C83" s="164"/>
      <c r="D83" s="50" t="s">
        <v>192</v>
      </c>
      <c r="E83" s="50" t="s">
        <v>728</v>
      </c>
      <c r="F83" s="48" t="s">
        <v>729</v>
      </c>
      <c r="G83" s="53" t="s">
        <v>420</v>
      </c>
      <c r="H83" s="24">
        <v>2</v>
      </c>
      <c r="I83" s="21">
        <v>2</v>
      </c>
      <c r="J83" s="13">
        <f t="shared" ref="J83:J88" si="7">IFERROR((H83/I83),0)</f>
        <v>1</v>
      </c>
      <c r="K83" s="23"/>
      <c r="L83" s="14">
        <v>0.25</v>
      </c>
    </row>
    <row r="84" spans="1:12" s="10" customFormat="1" ht="166.15" customHeight="1" x14ac:dyDescent="0.25">
      <c r="A84" s="167"/>
      <c r="B84" s="164" t="s">
        <v>52</v>
      </c>
      <c r="C84" s="164" t="s">
        <v>191</v>
      </c>
      <c r="D84" s="50" t="s">
        <v>193</v>
      </c>
      <c r="E84" s="209" t="s">
        <v>730</v>
      </c>
      <c r="F84" s="166" t="s">
        <v>731</v>
      </c>
      <c r="G84" s="132" t="s">
        <v>420</v>
      </c>
      <c r="H84" s="134">
        <v>1</v>
      </c>
      <c r="I84" s="137">
        <v>1</v>
      </c>
      <c r="J84" s="140">
        <f t="shared" si="7"/>
        <v>1</v>
      </c>
      <c r="K84" s="143"/>
      <c r="L84" s="146">
        <v>0.25</v>
      </c>
    </row>
    <row r="85" spans="1:12" s="10" customFormat="1" ht="166.15" customHeight="1" x14ac:dyDescent="0.25">
      <c r="A85" s="167"/>
      <c r="B85" s="164"/>
      <c r="C85" s="164"/>
      <c r="D85" s="50" t="s">
        <v>194</v>
      </c>
      <c r="E85" s="211"/>
      <c r="F85" s="167"/>
      <c r="G85" s="189"/>
      <c r="H85" s="135"/>
      <c r="I85" s="138"/>
      <c r="J85" s="141"/>
      <c r="K85" s="144"/>
      <c r="L85" s="147"/>
    </row>
    <row r="86" spans="1:12" s="10" customFormat="1" ht="166.15" customHeight="1" x14ac:dyDescent="0.25">
      <c r="A86" s="167"/>
      <c r="B86" s="164"/>
      <c r="C86" s="164"/>
      <c r="D86" s="164" t="s">
        <v>195</v>
      </c>
      <c r="E86" s="219" t="s">
        <v>732</v>
      </c>
      <c r="F86" s="167"/>
      <c r="G86" s="189"/>
      <c r="H86" s="135"/>
      <c r="I86" s="138"/>
      <c r="J86" s="141"/>
      <c r="K86" s="144"/>
      <c r="L86" s="147"/>
    </row>
    <row r="87" spans="1:12" s="10" customFormat="1" ht="166.15" customHeight="1" x14ac:dyDescent="0.25">
      <c r="A87" s="167"/>
      <c r="B87" s="164"/>
      <c r="C87" s="164"/>
      <c r="D87" s="164"/>
      <c r="E87" s="220"/>
      <c r="F87" s="168"/>
      <c r="G87" s="133"/>
      <c r="H87" s="136"/>
      <c r="I87" s="139"/>
      <c r="J87" s="142"/>
      <c r="K87" s="145"/>
      <c r="L87" s="148"/>
    </row>
    <row r="88" spans="1:12" ht="55.9" customHeight="1" x14ac:dyDescent="0.25">
      <c r="A88" s="167"/>
      <c r="B88" s="164"/>
      <c r="C88" s="164"/>
      <c r="D88" s="50" t="s">
        <v>196</v>
      </c>
      <c r="E88" s="220"/>
      <c r="F88" s="166" t="s">
        <v>733</v>
      </c>
      <c r="G88" s="132" t="s">
        <v>420</v>
      </c>
      <c r="H88" s="134">
        <v>2</v>
      </c>
      <c r="I88" s="137">
        <v>2</v>
      </c>
      <c r="J88" s="140">
        <f t="shared" si="7"/>
        <v>1</v>
      </c>
      <c r="K88" s="143"/>
      <c r="L88" s="146">
        <v>0.25</v>
      </c>
    </row>
    <row r="89" spans="1:12" ht="55.9" customHeight="1" x14ac:dyDescent="0.25">
      <c r="A89" s="167"/>
      <c r="B89" s="164"/>
      <c r="C89" s="164"/>
      <c r="D89" s="217" t="s">
        <v>197</v>
      </c>
      <c r="E89" s="220"/>
      <c r="F89" s="167"/>
      <c r="G89" s="189"/>
      <c r="H89" s="135"/>
      <c r="I89" s="138"/>
      <c r="J89" s="141"/>
      <c r="K89" s="144"/>
      <c r="L89" s="147"/>
    </row>
    <row r="90" spans="1:12" ht="55.9" customHeight="1" x14ac:dyDescent="0.25">
      <c r="A90" s="167"/>
      <c r="B90" s="164"/>
      <c r="C90" s="164"/>
      <c r="D90" s="218"/>
      <c r="E90" s="221"/>
      <c r="F90" s="168"/>
      <c r="G90" s="133"/>
      <c r="H90" s="136"/>
      <c r="I90" s="139"/>
      <c r="J90" s="142"/>
      <c r="K90" s="145"/>
      <c r="L90" s="148"/>
    </row>
    <row r="91" spans="1:12" ht="55.9" customHeight="1" x14ac:dyDescent="0.25">
      <c r="A91" s="167"/>
      <c r="B91" s="165" t="s">
        <v>427</v>
      </c>
      <c r="C91" s="165" t="s">
        <v>734</v>
      </c>
      <c r="D91" s="165" t="s">
        <v>735</v>
      </c>
      <c r="E91" s="165" t="s">
        <v>736</v>
      </c>
      <c r="F91" s="165" t="s">
        <v>737</v>
      </c>
      <c r="G91" s="165" t="s">
        <v>738</v>
      </c>
      <c r="H91" s="213">
        <v>194</v>
      </c>
      <c r="I91" s="214">
        <v>194</v>
      </c>
      <c r="J91" s="193">
        <v>1</v>
      </c>
      <c r="K91" s="216"/>
      <c r="L91" s="192">
        <v>0.25</v>
      </c>
    </row>
    <row r="92" spans="1:12" ht="55.9" customHeight="1" x14ac:dyDescent="0.25">
      <c r="A92" s="167"/>
      <c r="B92" s="165"/>
      <c r="C92" s="165"/>
      <c r="D92" s="165"/>
      <c r="E92" s="165"/>
      <c r="F92" s="165"/>
      <c r="G92" s="165"/>
      <c r="H92" s="213"/>
      <c r="I92" s="214"/>
      <c r="J92" s="193"/>
      <c r="K92" s="216"/>
      <c r="L92" s="192"/>
    </row>
    <row r="93" spans="1:12" ht="55.9" customHeight="1" x14ac:dyDescent="0.25">
      <c r="A93" s="167"/>
      <c r="B93" s="165"/>
      <c r="C93" s="165"/>
      <c r="D93" s="48" t="s">
        <v>739</v>
      </c>
      <c r="E93" s="165"/>
      <c r="F93" s="48" t="s">
        <v>740</v>
      </c>
      <c r="G93" s="48" t="s">
        <v>738</v>
      </c>
      <c r="H93" s="24">
        <v>194</v>
      </c>
      <c r="I93" s="21">
        <v>194</v>
      </c>
      <c r="J93" s="13">
        <f t="shared" ref="J93" si="8">IFERROR((H93/I93),0)</f>
        <v>1</v>
      </c>
      <c r="K93" s="27"/>
      <c r="L93" s="13">
        <v>0.25</v>
      </c>
    </row>
    <row r="94" spans="1:12" ht="55.9" customHeight="1" x14ac:dyDescent="0.25">
      <c r="A94" s="167"/>
      <c r="B94" s="165"/>
      <c r="C94" s="165"/>
      <c r="D94" s="48" t="s">
        <v>741</v>
      </c>
      <c r="E94" s="165"/>
      <c r="F94" s="48" t="s">
        <v>742</v>
      </c>
      <c r="G94" s="48" t="s">
        <v>571</v>
      </c>
      <c r="H94" s="24">
        <v>194</v>
      </c>
      <c r="I94" s="25">
        <v>194</v>
      </c>
      <c r="J94" s="26">
        <f t="shared" ref="J94" si="9">IFERROR((H94/I94),0)</f>
        <v>1</v>
      </c>
      <c r="K94" s="27"/>
      <c r="L94" s="26">
        <v>0.25</v>
      </c>
    </row>
    <row r="95" spans="1:12" ht="55.9" customHeight="1" x14ac:dyDescent="0.25">
      <c r="A95" s="167"/>
      <c r="B95" s="165"/>
      <c r="C95" s="165"/>
      <c r="D95" s="48" t="s">
        <v>743</v>
      </c>
      <c r="E95" s="165"/>
      <c r="F95" s="48" t="s">
        <v>744</v>
      </c>
      <c r="G95" s="48" t="s">
        <v>571</v>
      </c>
      <c r="H95" s="24">
        <v>194</v>
      </c>
      <c r="I95" s="25">
        <v>194</v>
      </c>
      <c r="J95" s="26">
        <f t="shared" ref="J95" si="10">IFERROR((H95/I95),0)</f>
        <v>1</v>
      </c>
      <c r="K95" s="27"/>
      <c r="L95" s="26">
        <v>0.25</v>
      </c>
    </row>
    <row r="96" spans="1:12" ht="55.9" customHeight="1" x14ac:dyDescent="0.25">
      <c r="A96" s="167"/>
      <c r="B96" s="165"/>
      <c r="C96" s="165"/>
      <c r="D96" s="165" t="s">
        <v>745</v>
      </c>
      <c r="E96" s="165"/>
      <c r="F96" s="165" t="s">
        <v>746</v>
      </c>
      <c r="G96" s="165" t="s">
        <v>747</v>
      </c>
      <c r="H96" s="213">
        <v>194</v>
      </c>
      <c r="I96" s="214">
        <v>194</v>
      </c>
      <c r="J96" s="193">
        <v>1</v>
      </c>
      <c r="K96" s="216"/>
      <c r="L96" s="192">
        <v>0.25</v>
      </c>
    </row>
    <row r="97" spans="1:12" ht="55.9" customHeight="1" x14ac:dyDescent="0.25">
      <c r="A97" s="167"/>
      <c r="B97" s="165"/>
      <c r="C97" s="165"/>
      <c r="D97" s="165"/>
      <c r="E97" s="165"/>
      <c r="F97" s="165"/>
      <c r="G97" s="165"/>
      <c r="H97" s="213"/>
      <c r="I97" s="214"/>
      <c r="J97" s="193"/>
      <c r="K97" s="216"/>
      <c r="L97" s="192"/>
    </row>
    <row r="98" spans="1:12" ht="55.9" customHeight="1" x14ac:dyDescent="0.25">
      <c r="A98" s="167"/>
      <c r="B98" s="165"/>
      <c r="C98" s="165"/>
      <c r="D98" s="165" t="s">
        <v>748</v>
      </c>
      <c r="E98" s="165"/>
      <c r="F98" s="165"/>
      <c r="G98" s="165"/>
      <c r="H98" s="213">
        <v>194</v>
      </c>
      <c r="I98" s="214">
        <v>194</v>
      </c>
      <c r="J98" s="193">
        <v>1</v>
      </c>
      <c r="K98" s="216"/>
      <c r="L98" s="192">
        <v>0.25</v>
      </c>
    </row>
    <row r="99" spans="1:12" ht="55.9" customHeight="1" x14ac:dyDescent="0.25">
      <c r="A99" s="168"/>
      <c r="B99" s="165"/>
      <c r="C99" s="165"/>
      <c r="D99" s="165"/>
      <c r="E99" s="165"/>
      <c r="F99" s="165"/>
      <c r="G99" s="165"/>
      <c r="H99" s="213"/>
      <c r="I99" s="214"/>
      <c r="J99" s="193"/>
      <c r="K99" s="216"/>
      <c r="L99" s="192"/>
    </row>
    <row r="100" spans="1:12" ht="55.9" customHeight="1" x14ac:dyDescent="0.25">
      <c r="A100" s="188" t="s">
        <v>484</v>
      </c>
      <c r="B100" s="202" t="s">
        <v>42</v>
      </c>
      <c r="C100" s="204" t="s">
        <v>198</v>
      </c>
      <c r="D100" s="165" t="s">
        <v>199</v>
      </c>
      <c r="E100" s="165" t="s">
        <v>200</v>
      </c>
      <c r="F100" s="165" t="s">
        <v>225</v>
      </c>
      <c r="G100" s="200">
        <v>20</v>
      </c>
      <c r="H100" s="153">
        <v>3</v>
      </c>
      <c r="I100" s="137">
        <v>5</v>
      </c>
      <c r="J100" s="190">
        <f>IFERROR((H100/I100),0)</f>
        <v>0.6</v>
      </c>
      <c r="K100" s="150" t="s">
        <v>677</v>
      </c>
      <c r="L100" s="155">
        <f>IFERROR(IF(G100="Según demanda",H100/I100,H100/G100),0)</f>
        <v>0.15</v>
      </c>
    </row>
    <row r="101" spans="1:12" ht="57" customHeight="1" x14ac:dyDescent="0.25">
      <c r="A101" s="188"/>
      <c r="B101" s="202"/>
      <c r="C101" s="204"/>
      <c r="D101" s="165"/>
      <c r="E101" s="165"/>
      <c r="F101" s="165"/>
      <c r="G101" s="201"/>
      <c r="H101" s="154"/>
      <c r="I101" s="139"/>
      <c r="J101" s="191"/>
      <c r="K101" s="152"/>
      <c r="L101" s="156"/>
    </row>
    <row r="102" spans="1:12" ht="57" customHeight="1" x14ac:dyDescent="0.25">
      <c r="A102" s="188"/>
      <c r="B102" s="202" t="s">
        <v>43</v>
      </c>
      <c r="C102" s="204" t="s">
        <v>201</v>
      </c>
      <c r="D102" s="165" t="s">
        <v>202</v>
      </c>
      <c r="E102" s="165" t="s">
        <v>203</v>
      </c>
      <c r="F102" s="48" t="s">
        <v>226</v>
      </c>
      <c r="G102" s="55" t="s">
        <v>420</v>
      </c>
      <c r="H102" s="28">
        <v>26</v>
      </c>
      <c r="I102" s="20">
        <v>26</v>
      </c>
      <c r="J102" s="18">
        <f t="shared" ref="J102:J113" si="11">IFERROR((H102/I102),0)</f>
        <v>1</v>
      </c>
      <c r="K102" s="29" t="s">
        <v>678</v>
      </c>
      <c r="L102" s="11">
        <v>0.25</v>
      </c>
    </row>
    <row r="103" spans="1:12" ht="57" customHeight="1" x14ac:dyDescent="0.25">
      <c r="A103" s="188"/>
      <c r="B103" s="202"/>
      <c r="C103" s="204"/>
      <c r="D103" s="165"/>
      <c r="E103" s="165"/>
      <c r="F103" s="48" t="s">
        <v>227</v>
      </c>
      <c r="G103" s="55" t="s">
        <v>420</v>
      </c>
      <c r="H103" s="28">
        <v>65</v>
      </c>
      <c r="I103" s="20">
        <v>65</v>
      </c>
      <c r="J103" s="18">
        <f t="shared" si="11"/>
        <v>1</v>
      </c>
      <c r="K103" s="29" t="s">
        <v>679</v>
      </c>
      <c r="L103" s="11">
        <v>0.25</v>
      </c>
    </row>
    <row r="104" spans="1:12" ht="57" customHeight="1" x14ac:dyDescent="0.25">
      <c r="A104" s="188"/>
      <c r="B104" s="123" t="s">
        <v>44</v>
      </c>
      <c r="C104" s="124" t="s">
        <v>204</v>
      </c>
      <c r="D104" s="48" t="s">
        <v>205</v>
      </c>
      <c r="E104" s="48" t="s">
        <v>206</v>
      </c>
      <c r="F104" s="48" t="s">
        <v>228</v>
      </c>
      <c r="G104" s="55">
        <v>1</v>
      </c>
      <c r="H104" s="28">
        <v>1</v>
      </c>
      <c r="I104" s="20">
        <v>1</v>
      </c>
      <c r="J104" s="18">
        <f t="shared" si="11"/>
        <v>1</v>
      </c>
      <c r="K104" s="29" t="s">
        <v>680</v>
      </c>
      <c r="L104" s="11">
        <f t="shared" ref="L104" si="12">IFERROR(IF(G104="Según demanda",H104/I104,H104/G104),0)</f>
        <v>1</v>
      </c>
    </row>
    <row r="105" spans="1:12" ht="57" customHeight="1" x14ac:dyDescent="0.25">
      <c r="A105" s="188"/>
      <c r="B105" s="123" t="s">
        <v>45</v>
      </c>
      <c r="C105" s="204" t="s">
        <v>207</v>
      </c>
      <c r="D105" s="48" t="s">
        <v>208</v>
      </c>
      <c r="E105" s="48" t="s">
        <v>209</v>
      </c>
      <c r="F105" s="48" t="s">
        <v>64</v>
      </c>
      <c r="G105" s="55" t="s">
        <v>420</v>
      </c>
      <c r="H105" s="28">
        <v>11</v>
      </c>
      <c r="I105" s="21">
        <v>11</v>
      </c>
      <c r="J105" s="18">
        <f t="shared" si="11"/>
        <v>1</v>
      </c>
      <c r="K105" s="150" t="s">
        <v>681</v>
      </c>
      <c r="L105" s="11">
        <v>0.25</v>
      </c>
    </row>
    <row r="106" spans="1:12" ht="57" customHeight="1" x14ac:dyDescent="0.25">
      <c r="A106" s="188"/>
      <c r="B106" s="56" t="s">
        <v>46</v>
      </c>
      <c r="C106" s="204"/>
      <c r="D106" s="48" t="s">
        <v>210</v>
      </c>
      <c r="E106" s="48" t="s">
        <v>211</v>
      </c>
      <c r="F106" s="48" t="s">
        <v>64</v>
      </c>
      <c r="G106" s="55" t="s">
        <v>420</v>
      </c>
      <c r="H106" s="28">
        <v>11</v>
      </c>
      <c r="I106" s="21">
        <v>11</v>
      </c>
      <c r="J106" s="18">
        <f t="shared" si="11"/>
        <v>1</v>
      </c>
      <c r="K106" s="151"/>
      <c r="L106" s="11">
        <v>0.25</v>
      </c>
    </row>
    <row r="107" spans="1:12" ht="124.15" customHeight="1" x14ac:dyDescent="0.25">
      <c r="A107" s="188"/>
      <c r="B107" s="56" t="s">
        <v>46</v>
      </c>
      <c r="C107" s="204"/>
      <c r="D107" s="48" t="s">
        <v>212</v>
      </c>
      <c r="E107" s="48" t="s">
        <v>213</v>
      </c>
      <c r="F107" s="48" t="s">
        <v>64</v>
      </c>
      <c r="G107" s="55" t="s">
        <v>420</v>
      </c>
      <c r="H107" s="28">
        <v>11</v>
      </c>
      <c r="I107" s="21">
        <v>11</v>
      </c>
      <c r="J107" s="18">
        <f t="shared" si="11"/>
        <v>1</v>
      </c>
      <c r="K107" s="151"/>
      <c r="L107" s="11">
        <v>0.25</v>
      </c>
    </row>
    <row r="108" spans="1:12" ht="225" customHeight="1" x14ac:dyDescent="0.25">
      <c r="A108" s="188"/>
      <c r="B108" s="56" t="s">
        <v>47</v>
      </c>
      <c r="C108" s="204"/>
      <c r="D108" s="48" t="s">
        <v>214</v>
      </c>
      <c r="E108" s="48" t="s">
        <v>215</v>
      </c>
      <c r="F108" s="48" t="s">
        <v>64</v>
      </c>
      <c r="G108" s="55" t="s">
        <v>420</v>
      </c>
      <c r="H108" s="28">
        <v>11</v>
      </c>
      <c r="I108" s="21">
        <v>11</v>
      </c>
      <c r="J108" s="18">
        <f t="shared" si="11"/>
        <v>1</v>
      </c>
      <c r="K108" s="151"/>
      <c r="L108" s="11">
        <v>0.25</v>
      </c>
    </row>
    <row r="109" spans="1:12" ht="57" customHeight="1" x14ac:dyDescent="0.25">
      <c r="A109" s="188"/>
      <c r="B109" s="123" t="s">
        <v>48</v>
      </c>
      <c r="C109" s="204"/>
      <c r="D109" s="48" t="s">
        <v>216</v>
      </c>
      <c r="E109" s="48" t="s">
        <v>217</v>
      </c>
      <c r="F109" s="48" t="s">
        <v>229</v>
      </c>
      <c r="G109" s="55" t="s">
        <v>420</v>
      </c>
      <c r="H109" s="28">
        <v>11</v>
      </c>
      <c r="I109" s="21">
        <v>11</v>
      </c>
      <c r="J109" s="18">
        <f t="shared" si="11"/>
        <v>1</v>
      </c>
      <c r="K109" s="151"/>
      <c r="L109" s="11">
        <v>0.25</v>
      </c>
    </row>
    <row r="110" spans="1:12" ht="57" customHeight="1" x14ac:dyDescent="0.25">
      <c r="A110" s="188"/>
      <c r="B110" s="123" t="s">
        <v>49</v>
      </c>
      <c r="C110" s="204"/>
      <c r="D110" s="48" t="s">
        <v>218</v>
      </c>
      <c r="E110" s="48" t="s">
        <v>219</v>
      </c>
      <c r="F110" s="48" t="s">
        <v>230</v>
      </c>
      <c r="G110" s="55" t="s">
        <v>420</v>
      </c>
      <c r="H110" s="28">
        <v>11</v>
      </c>
      <c r="I110" s="21">
        <v>11</v>
      </c>
      <c r="J110" s="18">
        <f t="shared" si="11"/>
        <v>1</v>
      </c>
      <c r="K110" s="152"/>
      <c r="L110" s="11">
        <v>0.25</v>
      </c>
    </row>
    <row r="111" spans="1:12" ht="41.45" customHeight="1" x14ac:dyDescent="0.25">
      <c r="A111" s="188"/>
      <c r="B111" s="202" t="s">
        <v>50</v>
      </c>
      <c r="C111" s="204" t="s">
        <v>220</v>
      </c>
      <c r="D111" s="48" t="s">
        <v>221</v>
      </c>
      <c r="E111" s="165" t="s">
        <v>222</v>
      </c>
      <c r="F111" s="165" t="s">
        <v>231</v>
      </c>
      <c r="G111" s="55" t="s">
        <v>420</v>
      </c>
      <c r="H111" s="28">
        <v>11</v>
      </c>
      <c r="I111" s="21">
        <v>11</v>
      </c>
      <c r="J111" s="18">
        <f t="shared" si="11"/>
        <v>1</v>
      </c>
      <c r="K111" s="143" t="s">
        <v>682</v>
      </c>
      <c r="L111" s="11">
        <v>0.25</v>
      </c>
    </row>
    <row r="112" spans="1:12" ht="41.45" customHeight="1" x14ac:dyDescent="0.25">
      <c r="A112" s="188"/>
      <c r="B112" s="202"/>
      <c r="C112" s="204"/>
      <c r="D112" s="48" t="s">
        <v>223</v>
      </c>
      <c r="E112" s="165"/>
      <c r="F112" s="165"/>
      <c r="G112" s="55" t="s">
        <v>420</v>
      </c>
      <c r="H112" s="28">
        <v>11</v>
      </c>
      <c r="I112" s="21">
        <v>11</v>
      </c>
      <c r="J112" s="18">
        <f t="shared" si="11"/>
        <v>1</v>
      </c>
      <c r="K112" s="144"/>
      <c r="L112" s="11">
        <v>0.25</v>
      </c>
    </row>
    <row r="113" spans="1:12" ht="41.45" customHeight="1" thickBot="1" x14ac:dyDescent="0.3">
      <c r="A113" s="188"/>
      <c r="B113" s="212"/>
      <c r="C113" s="205"/>
      <c r="D113" s="57" t="s">
        <v>224</v>
      </c>
      <c r="E113" s="203"/>
      <c r="F113" s="203"/>
      <c r="G113" s="58" t="s">
        <v>420</v>
      </c>
      <c r="H113" s="30">
        <v>11</v>
      </c>
      <c r="I113" s="31">
        <v>11</v>
      </c>
      <c r="J113" s="32">
        <f t="shared" si="11"/>
        <v>1</v>
      </c>
      <c r="K113" s="149"/>
      <c r="L113" s="101">
        <v>0.25</v>
      </c>
    </row>
    <row r="114" spans="1:12" ht="96.6" customHeight="1" x14ac:dyDescent="0.25">
      <c r="A114" s="53" t="s">
        <v>510</v>
      </c>
      <c r="B114" s="47" t="s">
        <v>56</v>
      </c>
      <c r="C114" s="119" t="s">
        <v>485</v>
      </c>
      <c r="D114" s="50" t="s">
        <v>486</v>
      </c>
      <c r="E114" s="48" t="s">
        <v>232</v>
      </c>
      <c r="F114" s="48" t="s">
        <v>268</v>
      </c>
      <c r="G114" s="59">
        <v>64</v>
      </c>
      <c r="H114" s="68">
        <v>16</v>
      </c>
      <c r="I114" s="21">
        <v>16</v>
      </c>
      <c r="J114" s="13">
        <f t="shared" ref="J114:J145" si="13">IFERROR((H114/I114),0)</f>
        <v>1</v>
      </c>
      <c r="K114" s="27" t="s">
        <v>661</v>
      </c>
      <c r="L114" s="11">
        <f t="shared" ref="L114:L177" si="14">IFERROR(IF(G114="Según demanda",H114/I114,H114/G114),0)</f>
        <v>0.25</v>
      </c>
    </row>
    <row r="115" spans="1:12" ht="199.5" x14ac:dyDescent="0.25">
      <c r="A115" s="53" t="s">
        <v>510</v>
      </c>
      <c r="B115" s="47" t="s">
        <v>57</v>
      </c>
      <c r="C115" s="119" t="s">
        <v>487</v>
      </c>
      <c r="D115" s="50" t="s">
        <v>488</v>
      </c>
      <c r="E115" s="48" t="s">
        <v>489</v>
      </c>
      <c r="F115" s="59" t="s">
        <v>504</v>
      </c>
      <c r="G115" s="59" t="s">
        <v>660</v>
      </c>
      <c r="H115" s="68">
        <v>2</v>
      </c>
      <c r="I115" s="21">
        <v>2</v>
      </c>
      <c r="J115" s="13">
        <f t="shared" si="13"/>
        <v>1</v>
      </c>
      <c r="K115" s="27" t="s">
        <v>662</v>
      </c>
      <c r="L115" s="11">
        <v>0.25</v>
      </c>
    </row>
    <row r="116" spans="1:12" ht="409.5" x14ac:dyDescent="0.25">
      <c r="A116" s="53" t="s">
        <v>510</v>
      </c>
      <c r="B116" s="85" t="s">
        <v>58</v>
      </c>
      <c r="C116" s="119" t="s">
        <v>233</v>
      </c>
      <c r="D116" s="87" t="s">
        <v>428</v>
      </c>
      <c r="E116" s="88" t="s">
        <v>751</v>
      </c>
      <c r="F116" s="59" t="s">
        <v>269</v>
      </c>
      <c r="G116" s="60" t="s">
        <v>660</v>
      </c>
      <c r="H116" s="69">
        <v>10</v>
      </c>
      <c r="I116" s="70">
        <v>17</v>
      </c>
      <c r="J116" s="33">
        <f t="shared" si="13"/>
        <v>0.58823529411764708</v>
      </c>
      <c r="K116" s="29" t="s">
        <v>663</v>
      </c>
      <c r="L116" s="34">
        <v>0.15</v>
      </c>
    </row>
    <row r="117" spans="1:12" ht="55.15" customHeight="1" x14ac:dyDescent="0.25">
      <c r="A117" s="53" t="s">
        <v>510</v>
      </c>
      <c r="B117" s="85" t="s">
        <v>58</v>
      </c>
      <c r="C117" s="119" t="s">
        <v>234</v>
      </c>
      <c r="D117" s="87" t="s">
        <v>235</v>
      </c>
      <c r="E117" s="89" t="s">
        <v>490</v>
      </c>
      <c r="F117" s="59" t="s">
        <v>270</v>
      </c>
      <c r="G117" s="60" t="s">
        <v>660</v>
      </c>
      <c r="H117" s="69">
        <v>7</v>
      </c>
      <c r="I117" s="70">
        <v>7</v>
      </c>
      <c r="J117" s="13">
        <f t="shared" si="13"/>
        <v>1</v>
      </c>
      <c r="K117" s="29" t="s">
        <v>752</v>
      </c>
      <c r="L117" s="11">
        <v>0.25</v>
      </c>
    </row>
    <row r="118" spans="1:12" ht="71.25" x14ac:dyDescent="0.25">
      <c r="A118" s="53" t="s">
        <v>510</v>
      </c>
      <c r="B118" s="90" t="s">
        <v>31</v>
      </c>
      <c r="C118" s="119" t="s">
        <v>236</v>
      </c>
      <c r="D118" s="87" t="s">
        <v>237</v>
      </c>
      <c r="E118" s="89" t="s">
        <v>238</v>
      </c>
      <c r="F118" s="59" t="s">
        <v>271</v>
      </c>
      <c r="G118" s="60" t="s">
        <v>660</v>
      </c>
      <c r="H118" s="71">
        <v>11787505000</v>
      </c>
      <c r="I118" s="71">
        <v>11787505000</v>
      </c>
      <c r="J118" s="13">
        <f t="shared" si="13"/>
        <v>1</v>
      </c>
      <c r="K118" s="38" t="s">
        <v>664</v>
      </c>
      <c r="L118" s="11">
        <f t="shared" si="14"/>
        <v>1</v>
      </c>
    </row>
    <row r="119" spans="1:12" ht="89.25" customHeight="1" x14ac:dyDescent="0.25">
      <c r="A119" s="53" t="s">
        <v>510</v>
      </c>
      <c r="B119" s="47" t="s">
        <v>31</v>
      </c>
      <c r="C119" s="119" t="s">
        <v>239</v>
      </c>
      <c r="D119" s="50" t="s">
        <v>491</v>
      </c>
      <c r="E119" s="48" t="s">
        <v>240</v>
      </c>
      <c r="F119" s="59" t="s">
        <v>505</v>
      </c>
      <c r="G119" s="59" t="s">
        <v>660</v>
      </c>
      <c r="H119" s="68">
        <v>11</v>
      </c>
      <c r="I119" s="21">
        <v>11</v>
      </c>
      <c r="J119" s="13">
        <f t="shared" si="13"/>
        <v>1</v>
      </c>
      <c r="K119" s="27" t="s">
        <v>665</v>
      </c>
      <c r="L119" s="11">
        <f t="shared" si="14"/>
        <v>1</v>
      </c>
    </row>
    <row r="120" spans="1:12" ht="178.5" customHeight="1" x14ac:dyDescent="0.25">
      <c r="A120" s="53" t="s">
        <v>510</v>
      </c>
      <c r="B120" s="47" t="s">
        <v>33</v>
      </c>
      <c r="C120" s="119" t="s">
        <v>241</v>
      </c>
      <c r="D120" s="50" t="s">
        <v>242</v>
      </c>
      <c r="E120" s="48" t="s">
        <v>243</v>
      </c>
      <c r="F120" s="59" t="s">
        <v>506</v>
      </c>
      <c r="G120" s="59" t="s">
        <v>660</v>
      </c>
      <c r="H120" s="68">
        <v>0</v>
      </c>
      <c r="I120" s="21">
        <v>0</v>
      </c>
      <c r="J120" s="13">
        <f t="shared" si="13"/>
        <v>0</v>
      </c>
      <c r="K120" s="27" t="s">
        <v>666</v>
      </c>
      <c r="L120" s="11">
        <f t="shared" si="14"/>
        <v>0</v>
      </c>
    </row>
    <row r="121" spans="1:12" ht="51" customHeight="1" x14ac:dyDescent="0.25">
      <c r="A121" s="53" t="s">
        <v>510</v>
      </c>
      <c r="B121" s="47" t="s">
        <v>32</v>
      </c>
      <c r="C121" s="119" t="s">
        <v>492</v>
      </c>
      <c r="D121" s="50" t="s">
        <v>493</v>
      </c>
      <c r="E121" s="48" t="s">
        <v>494</v>
      </c>
      <c r="F121" s="48" t="s">
        <v>507</v>
      </c>
      <c r="G121" s="48" t="s">
        <v>660</v>
      </c>
      <c r="H121" s="68">
        <v>0</v>
      </c>
      <c r="I121" s="21">
        <v>0</v>
      </c>
      <c r="J121" s="13">
        <f t="shared" si="13"/>
        <v>0</v>
      </c>
      <c r="K121" s="27" t="s">
        <v>667</v>
      </c>
      <c r="L121" s="11">
        <f t="shared" si="14"/>
        <v>0</v>
      </c>
    </row>
    <row r="122" spans="1:12" ht="55.15" customHeight="1" x14ac:dyDescent="0.25">
      <c r="A122" s="53" t="s">
        <v>510</v>
      </c>
      <c r="B122" s="47" t="s">
        <v>33</v>
      </c>
      <c r="C122" s="119" t="s">
        <v>244</v>
      </c>
      <c r="D122" s="50" t="s">
        <v>245</v>
      </c>
      <c r="E122" s="48" t="s">
        <v>246</v>
      </c>
      <c r="F122" s="48" t="s">
        <v>246</v>
      </c>
      <c r="G122" s="48">
        <v>1</v>
      </c>
      <c r="H122" s="102">
        <v>1</v>
      </c>
      <c r="I122" s="21">
        <v>1</v>
      </c>
      <c r="J122" s="13">
        <f t="shared" si="13"/>
        <v>1</v>
      </c>
      <c r="K122" s="27" t="s">
        <v>668</v>
      </c>
      <c r="L122" s="11">
        <f t="shared" si="14"/>
        <v>1</v>
      </c>
    </row>
    <row r="123" spans="1:12" ht="76.5" customHeight="1" x14ac:dyDescent="0.25">
      <c r="A123" s="53" t="s">
        <v>510</v>
      </c>
      <c r="B123" s="47" t="s">
        <v>34</v>
      </c>
      <c r="C123" s="119" t="s">
        <v>495</v>
      </c>
      <c r="D123" s="50" t="s">
        <v>496</v>
      </c>
      <c r="E123" s="48" t="s">
        <v>247</v>
      </c>
      <c r="F123" s="48" t="s">
        <v>247</v>
      </c>
      <c r="G123" s="48">
        <v>4</v>
      </c>
      <c r="H123" s="68">
        <v>1</v>
      </c>
      <c r="I123" s="21">
        <v>1</v>
      </c>
      <c r="J123" s="13">
        <f t="shared" si="13"/>
        <v>1</v>
      </c>
      <c r="K123" s="27" t="s">
        <v>669</v>
      </c>
      <c r="L123" s="35">
        <f t="shared" si="14"/>
        <v>0.25</v>
      </c>
    </row>
    <row r="124" spans="1:12" ht="96.6" customHeight="1" x14ac:dyDescent="0.25">
      <c r="A124" s="53" t="s">
        <v>510</v>
      </c>
      <c r="B124" s="47" t="s">
        <v>59</v>
      </c>
      <c r="C124" s="119" t="s">
        <v>248</v>
      </c>
      <c r="D124" s="50" t="s">
        <v>249</v>
      </c>
      <c r="E124" s="48" t="s">
        <v>250</v>
      </c>
      <c r="F124" s="48" t="s">
        <v>508</v>
      </c>
      <c r="G124" s="48">
        <v>6</v>
      </c>
      <c r="H124" s="68">
        <v>0</v>
      </c>
      <c r="I124" s="21">
        <v>0</v>
      </c>
      <c r="J124" s="13">
        <f t="shared" si="13"/>
        <v>0</v>
      </c>
      <c r="K124" s="27" t="s">
        <v>670</v>
      </c>
      <c r="L124" s="35">
        <f t="shared" si="14"/>
        <v>0</v>
      </c>
    </row>
    <row r="125" spans="1:12" ht="63.75" customHeight="1" x14ac:dyDescent="0.25">
      <c r="A125" s="53" t="s">
        <v>510</v>
      </c>
      <c r="B125" s="47" t="s">
        <v>35</v>
      </c>
      <c r="C125" s="119" t="s">
        <v>251</v>
      </c>
      <c r="D125" s="50" t="s">
        <v>252</v>
      </c>
      <c r="E125" s="48" t="s">
        <v>497</v>
      </c>
      <c r="F125" s="48" t="s">
        <v>272</v>
      </c>
      <c r="G125" s="48" t="s">
        <v>660</v>
      </c>
      <c r="H125" s="72">
        <v>6749041261</v>
      </c>
      <c r="I125" s="91">
        <v>42206813318</v>
      </c>
      <c r="J125" s="13">
        <f t="shared" si="13"/>
        <v>0.15990407070418952</v>
      </c>
      <c r="K125" s="27" t="s">
        <v>671</v>
      </c>
      <c r="L125" s="35">
        <f t="shared" si="14"/>
        <v>0.15990407070418952</v>
      </c>
    </row>
    <row r="126" spans="1:12" ht="72" customHeight="1" x14ac:dyDescent="0.25">
      <c r="A126" s="53" t="s">
        <v>510</v>
      </c>
      <c r="B126" s="47" t="s">
        <v>36</v>
      </c>
      <c r="C126" s="119" t="s">
        <v>498</v>
      </c>
      <c r="D126" s="50" t="s">
        <v>499</v>
      </c>
      <c r="E126" s="48" t="s">
        <v>253</v>
      </c>
      <c r="F126" s="48" t="s">
        <v>273</v>
      </c>
      <c r="G126" s="48" t="s">
        <v>660</v>
      </c>
      <c r="H126" s="68">
        <v>2</v>
      </c>
      <c r="I126" s="21">
        <v>2</v>
      </c>
      <c r="J126" s="13">
        <f t="shared" si="13"/>
        <v>1</v>
      </c>
      <c r="K126" s="27" t="s">
        <v>672</v>
      </c>
      <c r="L126" s="11">
        <f t="shared" si="14"/>
        <v>1</v>
      </c>
    </row>
    <row r="127" spans="1:12" ht="89.25" customHeight="1" x14ac:dyDescent="0.25">
      <c r="A127" s="53" t="s">
        <v>510</v>
      </c>
      <c r="B127" s="47" t="s">
        <v>60</v>
      </c>
      <c r="C127" s="119" t="s">
        <v>254</v>
      </c>
      <c r="D127" s="50" t="s">
        <v>500</v>
      </c>
      <c r="E127" s="48" t="s">
        <v>501</v>
      </c>
      <c r="F127" s="48" t="s">
        <v>509</v>
      </c>
      <c r="G127" s="48">
        <v>12</v>
      </c>
      <c r="H127" s="23">
        <v>3</v>
      </c>
      <c r="I127" s="68">
        <v>3</v>
      </c>
      <c r="J127" s="13">
        <f t="shared" si="13"/>
        <v>1</v>
      </c>
      <c r="K127" s="27" t="s">
        <v>673</v>
      </c>
      <c r="L127" s="11">
        <f t="shared" si="14"/>
        <v>0.25</v>
      </c>
    </row>
    <row r="128" spans="1:12" ht="127.5" customHeight="1" x14ac:dyDescent="0.25">
      <c r="A128" s="53" t="s">
        <v>510</v>
      </c>
      <c r="B128" s="47" t="s">
        <v>37</v>
      </c>
      <c r="C128" s="119" t="s">
        <v>255</v>
      </c>
      <c r="D128" s="50" t="s">
        <v>256</v>
      </c>
      <c r="E128" s="48" t="s">
        <v>257</v>
      </c>
      <c r="F128" s="48" t="s">
        <v>274</v>
      </c>
      <c r="G128" s="48">
        <v>4</v>
      </c>
      <c r="H128" s="68">
        <v>1</v>
      </c>
      <c r="I128" s="21">
        <v>1</v>
      </c>
      <c r="J128" s="13">
        <f t="shared" si="13"/>
        <v>1</v>
      </c>
      <c r="K128" s="27" t="s">
        <v>674</v>
      </c>
      <c r="L128" s="11">
        <f t="shared" si="14"/>
        <v>0.25</v>
      </c>
    </row>
    <row r="129" spans="1:12" ht="69" customHeight="1" x14ac:dyDescent="0.25">
      <c r="A129" s="53" t="s">
        <v>510</v>
      </c>
      <c r="B129" s="47" t="s">
        <v>38</v>
      </c>
      <c r="C129" s="119" t="s">
        <v>258</v>
      </c>
      <c r="D129" s="50" t="s">
        <v>502</v>
      </c>
      <c r="E129" s="48" t="s">
        <v>259</v>
      </c>
      <c r="F129" s="48" t="s">
        <v>275</v>
      </c>
      <c r="G129" s="48" t="s">
        <v>660</v>
      </c>
      <c r="H129" s="68">
        <v>972</v>
      </c>
      <c r="I129" s="21">
        <v>972</v>
      </c>
      <c r="J129" s="13">
        <f t="shared" si="13"/>
        <v>1</v>
      </c>
      <c r="K129" s="27" t="s">
        <v>675</v>
      </c>
      <c r="L129" s="11">
        <f t="shared" si="14"/>
        <v>1</v>
      </c>
    </row>
    <row r="130" spans="1:12" ht="41.45" customHeight="1" x14ac:dyDescent="0.25">
      <c r="A130" s="53" t="s">
        <v>510</v>
      </c>
      <c r="B130" s="47" t="s">
        <v>39</v>
      </c>
      <c r="C130" s="119" t="s">
        <v>260</v>
      </c>
      <c r="D130" s="50" t="s">
        <v>261</v>
      </c>
      <c r="E130" s="48" t="s">
        <v>503</v>
      </c>
      <c r="F130" s="48" t="s">
        <v>276</v>
      </c>
      <c r="G130" s="48" t="s">
        <v>660</v>
      </c>
      <c r="H130" s="68">
        <v>914</v>
      </c>
      <c r="I130" s="21">
        <v>914</v>
      </c>
      <c r="J130" s="13">
        <f t="shared" si="13"/>
        <v>1</v>
      </c>
      <c r="K130" s="27" t="s">
        <v>753</v>
      </c>
      <c r="L130" s="11">
        <f>IFERROR(IF(G130="Según demanda",H130/I130,H130/G130),0)</f>
        <v>1</v>
      </c>
    </row>
    <row r="131" spans="1:12" ht="41.45" customHeight="1" x14ac:dyDescent="0.25">
      <c r="A131" s="53" t="s">
        <v>510</v>
      </c>
      <c r="B131" s="47" t="s">
        <v>40</v>
      </c>
      <c r="C131" s="119" t="s">
        <v>262</v>
      </c>
      <c r="D131" s="50" t="s">
        <v>263</v>
      </c>
      <c r="E131" s="48" t="s">
        <v>264</v>
      </c>
      <c r="F131" s="48" t="s">
        <v>264</v>
      </c>
      <c r="G131" s="48" t="s">
        <v>660</v>
      </c>
      <c r="H131" s="68">
        <v>4</v>
      </c>
      <c r="I131" s="21">
        <v>4</v>
      </c>
      <c r="J131" s="13">
        <f t="shared" si="13"/>
        <v>1</v>
      </c>
      <c r="K131" s="27" t="s">
        <v>676</v>
      </c>
      <c r="L131" s="11">
        <f t="shared" si="14"/>
        <v>1</v>
      </c>
    </row>
    <row r="132" spans="1:12" ht="55.15" customHeight="1" x14ac:dyDescent="0.25">
      <c r="A132" s="53" t="s">
        <v>510</v>
      </c>
      <c r="B132" s="47" t="s">
        <v>41</v>
      </c>
      <c r="C132" s="119" t="s">
        <v>265</v>
      </c>
      <c r="D132" s="50" t="s">
        <v>266</v>
      </c>
      <c r="E132" s="48" t="s">
        <v>267</v>
      </c>
      <c r="F132" s="48" t="s">
        <v>267</v>
      </c>
      <c r="G132" s="48" t="s">
        <v>660</v>
      </c>
      <c r="H132" s="68">
        <v>23</v>
      </c>
      <c r="I132" s="21">
        <v>23</v>
      </c>
      <c r="J132" s="13">
        <f t="shared" si="13"/>
        <v>1</v>
      </c>
      <c r="K132" s="27" t="s">
        <v>754</v>
      </c>
      <c r="L132" s="11">
        <f t="shared" si="14"/>
        <v>1</v>
      </c>
    </row>
    <row r="133" spans="1:12" ht="110.45" customHeight="1" x14ac:dyDescent="0.25">
      <c r="A133" s="195" t="s">
        <v>30</v>
      </c>
      <c r="B133" s="165" t="s">
        <v>277</v>
      </c>
      <c r="C133" s="119" t="s">
        <v>278</v>
      </c>
      <c r="D133" s="48" t="s">
        <v>278</v>
      </c>
      <c r="E133" s="48" t="s">
        <v>279</v>
      </c>
      <c r="F133" s="48" t="s">
        <v>312</v>
      </c>
      <c r="G133" s="48" t="s">
        <v>660</v>
      </c>
      <c r="H133" s="24">
        <v>31</v>
      </c>
      <c r="I133" s="24">
        <v>31</v>
      </c>
      <c r="J133" s="26">
        <f t="shared" si="13"/>
        <v>1</v>
      </c>
      <c r="K133" s="35"/>
      <c r="L133" s="11">
        <v>0.25</v>
      </c>
    </row>
    <row r="134" spans="1:12" ht="69" customHeight="1" x14ac:dyDescent="0.25">
      <c r="A134" s="196"/>
      <c r="B134" s="165"/>
      <c r="C134" s="119" t="s">
        <v>280</v>
      </c>
      <c r="D134" s="48" t="s">
        <v>280</v>
      </c>
      <c r="E134" s="48" t="s">
        <v>281</v>
      </c>
      <c r="F134" s="59" t="s">
        <v>313</v>
      </c>
      <c r="G134" s="48" t="s">
        <v>660</v>
      </c>
      <c r="H134" s="24">
        <v>0</v>
      </c>
      <c r="I134" s="24">
        <v>0</v>
      </c>
      <c r="J134" s="26">
        <f t="shared" si="13"/>
        <v>0</v>
      </c>
      <c r="K134" s="35"/>
      <c r="L134" s="11">
        <f t="shared" si="14"/>
        <v>0</v>
      </c>
    </row>
    <row r="135" spans="1:12" ht="71.25" x14ac:dyDescent="0.25">
      <c r="A135" s="196"/>
      <c r="B135" s="165"/>
      <c r="C135" s="119" t="s">
        <v>282</v>
      </c>
      <c r="D135" s="48" t="s">
        <v>282</v>
      </c>
      <c r="E135" s="48" t="s">
        <v>283</v>
      </c>
      <c r="F135" s="59" t="s">
        <v>314</v>
      </c>
      <c r="G135" s="48" t="s">
        <v>660</v>
      </c>
      <c r="H135" s="24">
        <v>1</v>
      </c>
      <c r="I135" s="24">
        <v>1</v>
      </c>
      <c r="J135" s="26">
        <f t="shared" si="13"/>
        <v>1</v>
      </c>
      <c r="K135" s="35"/>
      <c r="L135" s="11">
        <v>0.25</v>
      </c>
    </row>
    <row r="136" spans="1:12" ht="111" customHeight="1" x14ac:dyDescent="0.25">
      <c r="A136" s="196"/>
      <c r="B136" s="206" t="s">
        <v>757</v>
      </c>
      <c r="C136" s="165" t="s">
        <v>284</v>
      </c>
      <c r="D136" s="48" t="s">
        <v>285</v>
      </c>
      <c r="E136" s="48" t="s">
        <v>286</v>
      </c>
      <c r="F136" s="59" t="s">
        <v>315</v>
      </c>
      <c r="G136" s="48" t="s">
        <v>660</v>
      </c>
      <c r="H136" s="24">
        <v>56</v>
      </c>
      <c r="I136" s="24">
        <v>56</v>
      </c>
      <c r="J136" s="26">
        <f t="shared" si="13"/>
        <v>1</v>
      </c>
      <c r="K136" s="35"/>
      <c r="L136" s="11">
        <f>IFERROR(IF(#REF!="Según demanda",H136/I136,H136/#REF!),0)</f>
        <v>0</v>
      </c>
    </row>
    <row r="137" spans="1:12" ht="96.6" customHeight="1" x14ac:dyDescent="0.25">
      <c r="A137" s="196"/>
      <c r="B137" s="207"/>
      <c r="C137" s="165"/>
      <c r="D137" s="48" t="s">
        <v>287</v>
      </c>
      <c r="E137" s="48" t="s">
        <v>288</v>
      </c>
      <c r="F137" s="48" t="s">
        <v>316</v>
      </c>
      <c r="G137" s="48" t="s">
        <v>660</v>
      </c>
      <c r="H137" s="24">
        <v>562</v>
      </c>
      <c r="I137" s="24">
        <v>562</v>
      </c>
      <c r="J137" s="26">
        <f t="shared" si="13"/>
        <v>1</v>
      </c>
      <c r="K137" s="35"/>
      <c r="L137" s="11">
        <f>IFERROR(IF(#REF!="Según demanda",H137/I137,H137/#REF!),0)</f>
        <v>0</v>
      </c>
    </row>
    <row r="138" spans="1:12" ht="96.6" customHeight="1" x14ac:dyDescent="0.25">
      <c r="A138" s="196"/>
      <c r="B138" s="207"/>
      <c r="C138" s="165"/>
      <c r="D138" s="48" t="s">
        <v>289</v>
      </c>
      <c r="E138" s="48" t="s">
        <v>290</v>
      </c>
      <c r="F138" s="48" t="s">
        <v>317</v>
      </c>
      <c r="G138" s="48" t="s">
        <v>660</v>
      </c>
      <c r="H138" s="24">
        <v>25</v>
      </c>
      <c r="I138" s="24">
        <v>25</v>
      </c>
      <c r="J138" s="26">
        <f t="shared" si="13"/>
        <v>1</v>
      </c>
      <c r="K138" s="35"/>
      <c r="L138" s="11">
        <f>IFERROR(IF(#REF!="Según demanda",H138/I138,H138/#REF!),0)</f>
        <v>0</v>
      </c>
    </row>
    <row r="139" spans="1:12" ht="92.45" customHeight="1" x14ac:dyDescent="0.25">
      <c r="A139" s="196"/>
      <c r="B139" s="207"/>
      <c r="C139" s="92" t="s">
        <v>291</v>
      </c>
      <c r="D139" s="78" t="s">
        <v>292</v>
      </c>
      <c r="E139" s="78" t="s">
        <v>293</v>
      </c>
      <c r="F139" s="78" t="s">
        <v>318</v>
      </c>
      <c r="G139" s="48" t="s">
        <v>660</v>
      </c>
      <c r="H139" s="23">
        <v>1</v>
      </c>
      <c r="I139" s="24">
        <v>1</v>
      </c>
      <c r="J139" s="26">
        <f t="shared" si="13"/>
        <v>1</v>
      </c>
      <c r="K139" s="35"/>
      <c r="L139" s="11">
        <f>IFERROR(IF(#REF!="Según demanda",H139/I139,H139/#REF!),0)</f>
        <v>0</v>
      </c>
    </row>
    <row r="140" spans="1:12" ht="138" customHeight="1" x14ac:dyDescent="0.25">
      <c r="A140" s="196"/>
      <c r="B140" s="207"/>
      <c r="C140" s="117" t="s">
        <v>294</v>
      </c>
      <c r="D140" s="78" t="s">
        <v>295</v>
      </c>
      <c r="E140" s="78" t="s">
        <v>296</v>
      </c>
      <c r="F140" s="78" t="s">
        <v>319</v>
      </c>
      <c r="G140" s="48" t="s">
        <v>660</v>
      </c>
      <c r="H140" s="23">
        <v>1</v>
      </c>
      <c r="I140" s="24">
        <v>1</v>
      </c>
      <c r="J140" s="26">
        <f t="shared" si="13"/>
        <v>1</v>
      </c>
      <c r="K140" s="35"/>
      <c r="L140" s="11">
        <f>IFERROR(IF(#REF!="Según demanda",H140/I140,H140/#REF!),0)</f>
        <v>0</v>
      </c>
    </row>
    <row r="141" spans="1:12" ht="96.6" customHeight="1" x14ac:dyDescent="0.25">
      <c r="A141" s="196"/>
      <c r="B141" s="207"/>
      <c r="C141" s="117" t="s">
        <v>297</v>
      </c>
      <c r="D141" s="78" t="s">
        <v>298</v>
      </c>
      <c r="E141" s="78" t="s">
        <v>299</v>
      </c>
      <c r="F141" s="78" t="s">
        <v>320</v>
      </c>
      <c r="G141" s="48" t="s">
        <v>660</v>
      </c>
      <c r="H141" s="23">
        <v>1</v>
      </c>
      <c r="I141" s="24">
        <v>1</v>
      </c>
      <c r="J141" s="26">
        <f t="shared" si="13"/>
        <v>1</v>
      </c>
      <c r="K141" s="35"/>
      <c r="L141" s="11">
        <f>IFERROR(IF(#REF!="Según demanda",H141/I141,H141/#REF!),0)</f>
        <v>0</v>
      </c>
    </row>
    <row r="142" spans="1:12" ht="118.9" customHeight="1" x14ac:dyDescent="0.25">
      <c r="A142" s="196"/>
      <c r="B142" s="207"/>
      <c r="C142" s="117" t="s">
        <v>300</v>
      </c>
      <c r="D142" s="78" t="s">
        <v>301</v>
      </c>
      <c r="E142" s="78" t="s">
        <v>302</v>
      </c>
      <c r="F142" s="78" t="s">
        <v>321</v>
      </c>
      <c r="G142" s="48" t="s">
        <v>660</v>
      </c>
      <c r="H142" s="23">
        <v>1</v>
      </c>
      <c r="I142" s="24">
        <v>1</v>
      </c>
      <c r="J142" s="26">
        <f t="shared" si="13"/>
        <v>1</v>
      </c>
      <c r="K142" s="35"/>
      <c r="L142" s="11">
        <f>IFERROR(IF(#REF!="Según demanda",H142/I142,H142/#REF!),0)</f>
        <v>0</v>
      </c>
    </row>
    <row r="143" spans="1:12" ht="135" customHeight="1" x14ac:dyDescent="0.25">
      <c r="A143" s="196"/>
      <c r="B143" s="207"/>
      <c r="C143" s="117" t="s">
        <v>303</v>
      </c>
      <c r="D143" s="78" t="s">
        <v>304</v>
      </c>
      <c r="E143" s="78" t="s">
        <v>305</v>
      </c>
      <c r="F143" s="78" t="s">
        <v>322</v>
      </c>
      <c r="G143" s="48" t="s">
        <v>660</v>
      </c>
      <c r="H143" s="23">
        <v>1</v>
      </c>
      <c r="I143" s="24">
        <v>1</v>
      </c>
      <c r="J143" s="26">
        <f t="shared" si="13"/>
        <v>1</v>
      </c>
      <c r="K143" s="35"/>
      <c r="L143" s="11">
        <f>IFERROR(IF(#REF!="Según demanda",H143/I143,H143/#REF!),0)</f>
        <v>0</v>
      </c>
    </row>
    <row r="144" spans="1:12" ht="222.75" customHeight="1" x14ac:dyDescent="0.25">
      <c r="A144" s="196"/>
      <c r="B144" s="207"/>
      <c r="C144" s="119" t="s">
        <v>306</v>
      </c>
      <c r="D144" s="48" t="s">
        <v>307</v>
      </c>
      <c r="E144" s="48" t="s">
        <v>308</v>
      </c>
      <c r="F144" s="59" t="s">
        <v>323</v>
      </c>
      <c r="G144" s="48" t="s">
        <v>660</v>
      </c>
      <c r="H144" s="23">
        <v>16</v>
      </c>
      <c r="I144" s="24">
        <v>16</v>
      </c>
      <c r="J144" s="26">
        <f t="shared" si="13"/>
        <v>1</v>
      </c>
      <c r="K144" s="35"/>
      <c r="L144" s="11">
        <f>IFERROR(IF(#REF!="Según demanda",H144/I144,H144/#REF!),0)</f>
        <v>0</v>
      </c>
    </row>
    <row r="145" spans="1:12" ht="227.25" customHeight="1" thickBot="1" x14ac:dyDescent="0.3">
      <c r="A145" s="197"/>
      <c r="B145" s="208"/>
      <c r="C145" s="93" t="s">
        <v>309</v>
      </c>
      <c r="D145" s="93" t="s">
        <v>310</v>
      </c>
      <c r="E145" s="94" t="s">
        <v>311</v>
      </c>
      <c r="F145" s="94" t="s">
        <v>324</v>
      </c>
      <c r="G145" s="48">
        <v>12</v>
      </c>
      <c r="H145" s="23">
        <v>3</v>
      </c>
      <c r="I145" s="24">
        <v>3</v>
      </c>
      <c r="J145" s="26">
        <f t="shared" si="13"/>
        <v>1</v>
      </c>
      <c r="K145" s="35"/>
      <c r="L145" s="11">
        <f>IFERROR(IF(#REF!="Según demanda",H145/I145,H145/#REF!),0)</f>
        <v>0</v>
      </c>
    </row>
    <row r="146" spans="1:12" ht="79.150000000000006" customHeight="1" x14ac:dyDescent="0.25">
      <c r="A146" s="188" t="s">
        <v>548</v>
      </c>
      <c r="B146" s="47" t="s">
        <v>51</v>
      </c>
      <c r="C146" s="95" t="s">
        <v>347</v>
      </c>
      <c r="D146" s="73" t="s">
        <v>511</v>
      </c>
      <c r="E146" s="48" t="s">
        <v>512</v>
      </c>
      <c r="F146" s="50" t="s">
        <v>522</v>
      </c>
      <c r="G146" s="112">
        <v>500</v>
      </c>
      <c r="H146" s="103">
        <v>170</v>
      </c>
      <c r="I146" s="113">
        <v>125</v>
      </c>
      <c r="J146" s="18">
        <f>IFERROR((H146/I146),0)</f>
        <v>1.36</v>
      </c>
      <c r="K146" s="111"/>
      <c r="L146" s="114">
        <v>0</v>
      </c>
    </row>
    <row r="147" spans="1:12" ht="92.45" customHeight="1" x14ac:dyDescent="0.25">
      <c r="A147" s="188"/>
      <c r="B147" s="47" t="s">
        <v>51</v>
      </c>
      <c r="C147" s="95" t="s">
        <v>347</v>
      </c>
      <c r="D147" s="73" t="s">
        <v>513</v>
      </c>
      <c r="E147" s="48" t="s">
        <v>514</v>
      </c>
      <c r="F147" s="50" t="s">
        <v>523</v>
      </c>
      <c r="G147" s="112">
        <v>60</v>
      </c>
      <c r="H147" s="103">
        <v>10</v>
      </c>
      <c r="I147" s="113">
        <v>10</v>
      </c>
      <c r="J147" s="18">
        <f t="shared" ref="J147:J158" si="15">IFERROR((H147/I147),0)</f>
        <v>1</v>
      </c>
      <c r="K147" s="111"/>
      <c r="L147" s="114">
        <v>0</v>
      </c>
    </row>
    <row r="148" spans="1:12" ht="132" customHeight="1" x14ac:dyDescent="0.25">
      <c r="A148" s="188"/>
      <c r="B148" s="47" t="s">
        <v>51</v>
      </c>
      <c r="C148" s="95" t="s">
        <v>347</v>
      </c>
      <c r="D148" s="73" t="s">
        <v>515</v>
      </c>
      <c r="E148" s="48" t="s">
        <v>516</v>
      </c>
      <c r="F148" s="50" t="s">
        <v>524</v>
      </c>
      <c r="G148" s="112">
        <v>180</v>
      </c>
      <c r="H148" s="103">
        <v>57</v>
      </c>
      <c r="I148" s="113">
        <v>45</v>
      </c>
      <c r="J148" s="18">
        <f t="shared" si="15"/>
        <v>1.2666666666666666</v>
      </c>
      <c r="K148" s="111"/>
      <c r="L148" s="11">
        <f t="shared" si="14"/>
        <v>0.31666666666666665</v>
      </c>
    </row>
    <row r="149" spans="1:12" ht="105.6" customHeight="1" x14ac:dyDescent="0.25">
      <c r="A149" s="188"/>
      <c r="B149" s="47" t="s">
        <v>51</v>
      </c>
      <c r="C149" s="95" t="s">
        <v>517</v>
      </c>
      <c r="D149" s="73" t="s">
        <v>518</v>
      </c>
      <c r="E149" s="48" t="s">
        <v>519</v>
      </c>
      <c r="F149" s="50" t="s">
        <v>525</v>
      </c>
      <c r="G149" s="112">
        <v>300</v>
      </c>
      <c r="H149" s="103">
        <v>98</v>
      </c>
      <c r="I149" s="113">
        <v>50</v>
      </c>
      <c r="J149" s="18">
        <f t="shared" si="15"/>
        <v>1.96</v>
      </c>
      <c r="K149" s="111"/>
      <c r="L149" s="114">
        <v>0</v>
      </c>
    </row>
    <row r="150" spans="1:12" ht="198" customHeight="1" x14ac:dyDescent="0.25">
      <c r="A150" s="188"/>
      <c r="B150" s="47" t="s">
        <v>51</v>
      </c>
      <c r="C150" s="95" t="s">
        <v>520</v>
      </c>
      <c r="D150" s="73" t="s">
        <v>521</v>
      </c>
      <c r="E150" s="48" t="s">
        <v>348</v>
      </c>
      <c r="F150" s="50" t="s">
        <v>526</v>
      </c>
      <c r="G150" s="112">
        <v>40</v>
      </c>
      <c r="H150" s="103">
        <v>5</v>
      </c>
      <c r="I150" s="113">
        <v>10</v>
      </c>
      <c r="J150" s="18">
        <f t="shared" si="15"/>
        <v>0.5</v>
      </c>
      <c r="K150" s="111"/>
      <c r="L150" s="114">
        <v>0</v>
      </c>
    </row>
    <row r="151" spans="1:12" ht="57" x14ac:dyDescent="0.25">
      <c r="A151" s="188"/>
      <c r="B151" s="47" t="s">
        <v>51</v>
      </c>
      <c r="C151" s="95" t="s">
        <v>347</v>
      </c>
      <c r="D151" s="73" t="s">
        <v>422</v>
      </c>
      <c r="E151" s="48" t="s">
        <v>348</v>
      </c>
      <c r="F151" s="50" t="s">
        <v>423</v>
      </c>
      <c r="G151" s="112">
        <v>200</v>
      </c>
      <c r="H151" s="103">
        <v>151</v>
      </c>
      <c r="I151" s="113">
        <v>50</v>
      </c>
      <c r="J151" s="18">
        <f t="shared" si="15"/>
        <v>3.02</v>
      </c>
      <c r="K151" s="111"/>
      <c r="L151" s="114">
        <v>0</v>
      </c>
    </row>
    <row r="152" spans="1:12" ht="198" customHeight="1" x14ac:dyDescent="0.25">
      <c r="A152" s="188"/>
      <c r="B152" s="47" t="s">
        <v>51</v>
      </c>
      <c r="C152" s="95" t="s">
        <v>347</v>
      </c>
      <c r="D152" s="73" t="s">
        <v>349</v>
      </c>
      <c r="E152" s="48" t="s">
        <v>350</v>
      </c>
      <c r="F152" s="50" t="s">
        <v>363</v>
      </c>
      <c r="G152" s="112">
        <v>120</v>
      </c>
      <c r="H152" s="103">
        <v>10</v>
      </c>
      <c r="I152" s="113">
        <v>30</v>
      </c>
      <c r="J152" s="18">
        <f t="shared" si="15"/>
        <v>0.33333333333333331</v>
      </c>
      <c r="K152" s="106"/>
      <c r="L152" s="114">
        <v>0</v>
      </c>
    </row>
    <row r="153" spans="1:12" ht="57" x14ac:dyDescent="0.25">
      <c r="A153" s="188"/>
      <c r="B153" s="47" t="s">
        <v>51</v>
      </c>
      <c r="C153" s="95" t="s">
        <v>347</v>
      </c>
      <c r="D153" s="48" t="s">
        <v>351</v>
      </c>
      <c r="E153" s="48" t="s">
        <v>352</v>
      </c>
      <c r="F153" s="50" t="s">
        <v>364</v>
      </c>
      <c r="G153" s="112">
        <v>150</v>
      </c>
      <c r="H153" s="103">
        <v>2</v>
      </c>
      <c r="I153" s="113">
        <v>20</v>
      </c>
      <c r="J153" s="18">
        <f t="shared" si="15"/>
        <v>0.1</v>
      </c>
      <c r="K153" s="106"/>
      <c r="L153" s="114">
        <v>0</v>
      </c>
    </row>
    <row r="154" spans="1:12" ht="71.25" x14ac:dyDescent="0.25">
      <c r="A154" s="188"/>
      <c r="B154" s="47" t="s">
        <v>51</v>
      </c>
      <c r="C154" s="95" t="s">
        <v>347</v>
      </c>
      <c r="D154" s="73" t="s">
        <v>353</v>
      </c>
      <c r="E154" s="48" t="s">
        <v>354</v>
      </c>
      <c r="F154" s="74" t="s">
        <v>365</v>
      </c>
      <c r="G154" s="112">
        <v>150</v>
      </c>
      <c r="H154" s="103">
        <v>0</v>
      </c>
      <c r="I154" s="113">
        <v>0</v>
      </c>
      <c r="J154" s="18">
        <f t="shared" si="15"/>
        <v>0</v>
      </c>
      <c r="K154" s="106"/>
      <c r="L154" s="11">
        <f t="shared" si="14"/>
        <v>0</v>
      </c>
    </row>
    <row r="155" spans="1:12" ht="154.15" customHeight="1" x14ac:dyDescent="0.25">
      <c r="A155" s="188"/>
      <c r="B155" s="47" t="s">
        <v>51</v>
      </c>
      <c r="C155" s="95" t="s">
        <v>347</v>
      </c>
      <c r="D155" s="73" t="s">
        <v>355</v>
      </c>
      <c r="E155" s="48" t="s">
        <v>356</v>
      </c>
      <c r="F155" s="74" t="s">
        <v>424</v>
      </c>
      <c r="G155" s="112">
        <v>200</v>
      </c>
      <c r="H155" s="103">
        <v>71</v>
      </c>
      <c r="I155" s="113">
        <v>50</v>
      </c>
      <c r="J155" s="18">
        <f t="shared" si="15"/>
        <v>1.42</v>
      </c>
      <c r="K155" s="106"/>
      <c r="L155" s="114">
        <v>0</v>
      </c>
    </row>
    <row r="156" spans="1:12" ht="185.45" customHeight="1" x14ac:dyDescent="0.25">
      <c r="A156" s="188"/>
      <c r="B156" s="47" t="s">
        <v>51</v>
      </c>
      <c r="C156" s="95" t="s">
        <v>347</v>
      </c>
      <c r="D156" s="73" t="s">
        <v>357</v>
      </c>
      <c r="E156" s="48" t="s">
        <v>358</v>
      </c>
      <c r="F156" s="74" t="s">
        <v>366</v>
      </c>
      <c r="G156" s="112">
        <v>8</v>
      </c>
      <c r="H156" s="103">
        <v>0</v>
      </c>
      <c r="I156" s="113">
        <v>2</v>
      </c>
      <c r="J156" s="18">
        <f t="shared" si="15"/>
        <v>0</v>
      </c>
      <c r="K156" s="106"/>
      <c r="L156" s="114">
        <v>0</v>
      </c>
    </row>
    <row r="157" spans="1:12" ht="86.25" customHeight="1" x14ac:dyDescent="0.25">
      <c r="A157" s="188"/>
      <c r="B157" s="47" t="s">
        <v>51</v>
      </c>
      <c r="C157" s="95" t="s">
        <v>347</v>
      </c>
      <c r="D157" s="73" t="s">
        <v>359</v>
      </c>
      <c r="E157" s="48" t="s">
        <v>360</v>
      </c>
      <c r="F157" s="74" t="s">
        <v>367</v>
      </c>
      <c r="G157" s="112">
        <v>2</v>
      </c>
      <c r="H157" s="103">
        <v>0</v>
      </c>
      <c r="I157" s="113">
        <v>0</v>
      </c>
      <c r="J157" s="18">
        <f t="shared" si="15"/>
        <v>0</v>
      </c>
      <c r="K157" s="106"/>
      <c r="L157" s="114">
        <v>0</v>
      </c>
    </row>
    <row r="158" spans="1:12" ht="99.75" customHeight="1" x14ac:dyDescent="0.25">
      <c r="A158" s="188"/>
      <c r="B158" s="47" t="s">
        <v>51</v>
      </c>
      <c r="C158" s="95" t="s">
        <v>347</v>
      </c>
      <c r="D158" s="73" t="s">
        <v>361</v>
      </c>
      <c r="E158" s="48" t="s">
        <v>362</v>
      </c>
      <c r="F158" s="74" t="s">
        <v>425</v>
      </c>
      <c r="G158" s="112">
        <v>10</v>
      </c>
      <c r="H158" s="103">
        <v>5</v>
      </c>
      <c r="I158" s="113">
        <v>2</v>
      </c>
      <c r="J158" s="18">
        <f t="shared" si="15"/>
        <v>2.5</v>
      </c>
      <c r="K158" s="106"/>
      <c r="L158" s="114">
        <v>0</v>
      </c>
    </row>
    <row r="159" spans="1:12" ht="142.5" customHeight="1" x14ac:dyDescent="0.25">
      <c r="A159" s="188"/>
      <c r="B159" s="47" t="s">
        <v>53</v>
      </c>
      <c r="C159" s="209" t="s">
        <v>529</v>
      </c>
      <c r="D159" s="48" t="s">
        <v>530</v>
      </c>
      <c r="E159" s="48" t="s">
        <v>368</v>
      </c>
      <c r="F159" s="50" t="s">
        <v>606</v>
      </c>
      <c r="G159" s="107">
        <v>160</v>
      </c>
      <c r="H159" s="104">
        <v>40</v>
      </c>
      <c r="I159" s="105">
        <v>40</v>
      </c>
      <c r="J159" s="18">
        <f t="shared" ref="J159:J180" si="16">IFERROR((H159/I159),0)</f>
        <v>1</v>
      </c>
      <c r="K159" s="106"/>
      <c r="L159" s="16">
        <f t="shared" si="14"/>
        <v>0.25</v>
      </c>
    </row>
    <row r="160" spans="1:12" ht="127.15" customHeight="1" x14ac:dyDescent="0.25">
      <c r="A160" s="188"/>
      <c r="B160" s="47" t="s">
        <v>53</v>
      </c>
      <c r="C160" s="210"/>
      <c r="D160" s="53" t="s">
        <v>531</v>
      </c>
      <c r="E160" s="53" t="s">
        <v>370</v>
      </c>
      <c r="F160" s="53" t="s">
        <v>607</v>
      </c>
      <c r="G160" s="109">
        <v>6</v>
      </c>
      <c r="H160" s="104">
        <v>1</v>
      </c>
      <c r="I160" s="105">
        <v>1</v>
      </c>
      <c r="J160" s="18">
        <f t="shared" si="16"/>
        <v>1</v>
      </c>
      <c r="K160" s="106"/>
      <c r="L160" s="16">
        <f t="shared" si="14"/>
        <v>0.16666666666666666</v>
      </c>
    </row>
    <row r="161" spans="1:12" ht="171" customHeight="1" x14ac:dyDescent="0.25">
      <c r="A161" s="188"/>
      <c r="B161" s="47" t="s">
        <v>53</v>
      </c>
      <c r="C161" s="210"/>
      <c r="D161" s="50" t="s">
        <v>532</v>
      </c>
      <c r="E161" s="48" t="s">
        <v>369</v>
      </c>
      <c r="F161" s="50" t="s">
        <v>608</v>
      </c>
      <c r="G161" s="107">
        <v>160</v>
      </c>
      <c r="H161" s="104">
        <v>40</v>
      </c>
      <c r="I161" s="105">
        <v>40</v>
      </c>
      <c r="J161" s="18">
        <f t="shared" si="16"/>
        <v>1</v>
      </c>
      <c r="K161" s="106"/>
      <c r="L161" s="16">
        <f t="shared" si="14"/>
        <v>0.25</v>
      </c>
    </row>
    <row r="162" spans="1:12" ht="79.150000000000006" customHeight="1" x14ac:dyDescent="0.25">
      <c r="A162" s="188"/>
      <c r="B162" s="47" t="s">
        <v>53</v>
      </c>
      <c r="C162" s="210"/>
      <c r="D162" s="50" t="s">
        <v>533</v>
      </c>
      <c r="E162" s="48" t="s">
        <v>371</v>
      </c>
      <c r="F162" s="50" t="s">
        <v>609</v>
      </c>
      <c r="G162" s="107">
        <v>160</v>
      </c>
      <c r="H162" s="104">
        <v>40</v>
      </c>
      <c r="I162" s="105">
        <v>40</v>
      </c>
      <c r="J162" s="18">
        <f t="shared" si="16"/>
        <v>1</v>
      </c>
      <c r="K162" s="106"/>
      <c r="L162" s="16">
        <f t="shared" si="14"/>
        <v>0.25</v>
      </c>
    </row>
    <row r="163" spans="1:12" ht="142.5" customHeight="1" x14ac:dyDescent="0.25">
      <c r="A163" s="188"/>
      <c r="B163" s="47" t="s">
        <v>53</v>
      </c>
      <c r="C163" s="211"/>
      <c r="D163" s="50" t="s">
        <v>534</v>
      </c>
      <c r="E163" s="48" t="s">
        <v>535</v>
      </c>
      <c r="F163" s="50" t="s">
        <v>610</v>
      </c>
      <c r="G163" s="107">
        <v>40</v>
      </c>
      <c r="H163" s="104">
        <v>38</v>
      </c>
      <c r="I163" s="105">
        <v>40</v>
      </c>
      <c r="J163" s="18">
        <f t="shared" si="16"/>
        <v>0.95</v>
      </c>
      <c r="K163" s="106" t="s">
        <v>611</v>
      </c>
      <c r="L163" s="16">
        <f t="shared" si="14"/>
        <v>0.95</v>
      </c>
    </row>
    <row r="164" spans="1:12" ht="71.25" customHeight="1" x14ac:dyDescent="0.25">
      <c r="A164" s="188"/>
      <c r="B164" s="47" t="s">
        <v>53</v>
      </c>
      <c r="C164" s="209" t="s">
        <v>536</v>
      </c>
      <c r="D164" s="50" t="s">
        <v>537</v>
      </c>
      <c r="E164" s="48" t="s">
        <v>538</v>
      </c>
      <c r="F164" s="50" t="s">
        <v>612</v>
      </c>
      <c r="G164" s="107">
        <v>1</v>
      </c>
      <c r="H164" s="104">
        <v>1</v>
      </c>
      <c r="I164" s="105">
        <v>1</v>
      </c>
      <c r="J164" s="18">
        <f t="shared" si="16"/>
        <v>1</v>
      </c>
      <c r="K164" s="106"/>
      <c r="L164" s="16">
        <f t="shared" si="14"/>
        <v>1</v>
      </c>
    </row>
    <row r="165" spans="1:12" ht="71.25" customHeight="1" x14ac:dyDescent="0.25">
      <c r="A165" s="188"/>
      <c r="B165" s="47" t="s">
        <v>53</v>
      </c>
      <c r="C165" s="210"/>
      <c r="D165" s="50" t="s">
        <v>539</v>
      </c>
      <c r="E165" s="48" t="s">
        <v>540</v>
      </c>
      <c r="F165" s="50" t="s">
        <v>613</v>
      </c>
      <c r="G165" s="107" t="s">
        <v>571</v>
      </c>
      <c r="H165" s="104">
        <v>80</v>
      </c>
      <c r="I165" s="105">
        <v>80</v>
      </c>
      <c r="J165" s="18">
        <f t="shared" si="16"/>
        <v>1</v>
      </c>
      <c r="K165" s="106"/>
      <c r="L165" s="16">
        <f t="shared" si="14"/>
        <v>0</v>
      </c>
    </row>
    <row r="166" spans="1:12" ht="57" customHeight="1" x14ac:dyDescent="0.25">
      <c r="A166" s="188"/>
      <c r="B166" s="47" t="s">
        <v>53</v>
      </c>
      <c r="C166" s="210"/>
      <c r="D166" s="50" t="s">
        <v>541</v>
      </c>
      <c r="E166" s="48" t="s">
        <v>542</v>
      </c>
      <c r="F166" s="50" t="s">
        <v>614</v>
      </c>
      <c r="G166" s="107" t="s">
        <v>615</v>
      </c>
      <c r="H166" s="104">
        <v>80</v>
      </c>
      <c r="I166" s="105">
        <v>80</v>
      </c>
      <c r="J166" s="18">
        <f t="shared" si="16"/>
        <v>1</v>
      </c>
      <c r="K166" s="106"/>
      <c r="L166" s="16">
        <f t="shared" si="14"/>
        <v>1</v>
      </c>
    </row>
    <row r="167" spans="1:12" ht="42.75" x14ac:dyDescent="0.25">
      <c r="A167" s="188"/>
      <c r="B167" s="47" t="s">
        <v>53</v>
      </c>
      <c r="C167" s="210"/>
      <c r="D167" s="48" t="s">
        <v>616</v>
      </c>
      <c r="E167" s="61" t="s">
        <v>372</v>
      </c>
      <c r="F167" s="50" t="s">
        <v>617</v>
      </c>
      <c r="G167" s="108">
        <v>80</v>
      </c>
      <c r="H167" s="104">
        <v>0</v>
      </c>
      <c r="I167" s="105">
        <v>0</v>
      </c>
      <c r="J167" s="18">
        <f t="shared" si="16"/>
        <v>0</v>
      </c>
      <c r="K167" s="106" t="s">
        <v>618</v>
      </c>
      <c r="L167" s="16">
        <f t="shared" si="14"/>
        <v>0</v>
      </c>
    </row>
    <row r="168" spans="1:12" ht="57" x14ac:dyDescent="0.25">
      <c r="A168" s="188"/>
      <c r="B168" s="47" t="s">
        <v>53</v>
      </c>
      <c r="C168" s="210" t="s">
        <v>543</v>
      </c>
      <c r="D168" s="50" t="s">
        <v>619</v>
      </c>
      <c r="E168" s="48" t="s">
        <v>544</v>
      </c>
      <c r="F168" s="50" t="s">
        <v>620</v>
      </c>
      <c r="G168" s="107">
        <v>4</v>
      </c>
      <c r="H168" s="104">
        <v>1</v>
      </c>
      <c r="I168" s="105">
        <v>1</v>
      </c>
      <c r="J168" s="18">
        <f t="shared" si="16"/>
        <v>1</v>
      </c>
      <c r="K168" s="106" t="s">
        <v>621</v>
      </c>
      <c r="L168" s="16">
        <f t="shared" si="14"/>
        <v>0.25</v>
      </c>
    </row>
    <row r="169" spans="1:12" ht="42.75" x14ac:dyDescent="0.25">
      <c r="A169" s="188"/>
      <c r="B169" s="47" t="s">
        <v>53</v>
      </c>
      <c r="C169" s="210"/>
      <c r="D169" s="50" t="s">
        <v>545</v>
      </c>
      <c r="E169" s="48" t="s">
        <v>546</v>
      </c>
      <c r="F169" s="50" t="s">
        <v>622</v>
      </c>
      <c r="G169" s="107" t="s">
        <v>615</v>
      </c>
      <c r="H169" s="104">
        <v>0</v>
      </c>
      <c r="I169" s="104">
        <v>0</v>
      </c>
      <c r="J169" s="18">
        <f t="shared" si="16"/>
        <v>0</v>
      </c>
      <c r="K169" s="106" t="s">
        <v>618</v>
      </c>
      <c r="L169" s="16">
        <v>0.25</v>
      </c>
    </row>
    <row r="170" spans="1:12" ht="57" x14ac:dyDescent="0.25">
      <c r="A170" s="188"/>
      <c r="B170" s="47" t="s">
        <v>54</v>
      </c>
      <c r="C170" s="210"/>
      <c r="D170" s="48" t="s">
        <v>547</v>
      </c>
      <c r="E170" s="48" t="s">
        <v>369</v>
      </c>
      <c r="F170" s="50" t="s">
        <v>623</v>
      </c>
      <c r="G170" s="107" t="s">
        <v>615</v>
      </c>
      <c r="H170" s="104">
        <v>26</v>
      </c>
      <c r="I170" s="104">
        <v>26</v>
      </c>
      <c r="J170" s="18">
        <f t="shared" si="16"/>
        <v>1</v>
      </c>
      <c r="K170" s="106"/>
      <c r="L170" s="16">
        <v>0.25</v>
      </c>
    </row>
    <row r="171" spans="1:12" ht="42.75" x14ac:dyDescent="0.25">
      <c r="A171" s="188"/>
      <c r="B171" s="47" t="s">
        <v>54</v>
      </c>
      <c r="C171" s="210"/>
      <c r="D171" s="50" t="s">
        <v>624</v>
      </c>
      <c r="E171" s="62" t="s">
        <v>373</v>
      </c>
      <c r="F171" s="50" t="s">
        <v>625</v>
      </c>
      <c r="G171" s="108">
        <v>2</v>
      </c>
      <c r="H171" s="104">
        <v>0</v>
      </c>
      <c r="I171" s="105">
        <v>0</v>
      </c>
      <c r="J171" s="18">
        <f t="shared" si="16"/>
        <v>0</v>
      </c>
      <c r="K171" s="106" t="s">
        <v>618</v>
      </c>
      <c r="L171" s="16">
        <f t="shared" si="14"/>
        <v>0</v>
      </c>
    </row>
    <row r="172" spans="1:12" ht="71.25" x14ac:dyDescent="0.25">
      <c r="A172" s="188"/>
      <c r="B172" s="47" t="s">
        <v>54</v>
      </c>
      <c r="C172" s="210"/>
      <c r="D172" s="50" t="s">
        <v>626</v>
      </c>
      <c r="E172" s="48" t="s">
        <v>627</v>
      </c>
      <c r="F172" s="48" t="s">
        <v>628</v>
      </c>
      <c r="G172" s="107" t="s">
        <v>615</v>
      </c>
      <c r="H172" s="104">
        <v>0</v>
      </c>
      <c r="I172" s="105">
        <v>0</v>
      </c>
      <c r="J172" s="18">
        <f t="shared" si="16"/>
        <v>0</v>
      </c>
      <c r="K172" s="106" t="s">
        <v>618</v>
      </c>
      <c r="L172" s="16">
        <v>0</v>
      </c>
    </row>
    <row r="173" spans="1:12" ht="57" x14ac:dyDescent="0.25">
      <c r="A173" s="188"/>
      <c r="B173" s="47" t="s">
        <v>54</v>
      </c>
      <c r="C173" s="210"/>
      <c r="D173" s="50" t="s">
        <v>629</v>
      </c>
      <c r="E173" s="48" t="s">
        <v>630</v>
      </c>
      <c r="F173" s="50" t="s">
        <v>631</v>
      </c>
      <c r="G173" s="107">
        <v>1</v>
      </c>
      <c r="H173" s="104">
        <v>0</v>
      </c>
      <c r="I173" s="105">
        <v>0</v>
      </c>
      <c r="J173" s="18">
        <f t="shared" si="16"/>
        <v>0</v>
      </c>
      <c r="K173" s="106" t="s">
        <v>618</v>
      </c>
      <c r="L173" s="16">
        <f t="shared" si="14"/>
        <v>0</v>
      </c>
    </row>
    <row r="174" spans="1:12" ht="99.75" x14ac:dyDescent="0.25">
      <c r="A174" s="188"/>
      <c r="B174" s="47" t="s">
        <v>54</v>
      </c>
      <c r="C174" s="210"/>
      <c r="D174" s="50" t="s">
        <v>632</v>
      </c>
      <c r="E174" s="48" t="s">
        <v>633</v>
      </c>
      <c r="F174" s="48" t="s">
        <v>634</v>
      </c>
      <c r="G174" s="107" t="s">
        <v>615</v>
      </c>
      <c r="H174" s="104">
        <v>38</v>
      </c>
      <c r="I174" s="105">
        <v>42</v>
      </c>
      <c r="J174" s="18">
        <f t="shared" si="16"/>
        <v>0.90476190476190477</v>
      </c>
      <c r="K174" s="106"/>
      <c r="L174" s="16">
        <v>0.22</v>
      </c>
    </row>
    <row r="175" spans="1:12" ht="28.5" x14ac:dyDescent="0.25">
      <c r="A175" s="188"/>
      <c r="B175" s="47" t="s">
        <v>54</v>
      </c>
      <c r="C175" s="211"/>
      <c r="D175" s="50" t="s">
        <v>635</v>
      </c>
      <c r="E175" s="48" t="s">
        <v>369</v>
      </c>
      <c r="F175" s="50" t="s">
        <v>623</v>
      </c>
      <c r="G175" s="107" t="s">
        <v>615</v>
      </c>
      <c r="H175" s="104">
        <v>30</v>
      </c>
      <c r="I175" s="105">
        <v>30</v>
      </c>
      <c r="J175" s="18">
        <f t="shared" si="16"/>
        <v>1</v>
      </c>
      <c r="K175" s="106"/>
      <c r="L175" s="16">
        <v>0.25</v>
      </c>
    </row>
    <row r="176" spans="1:12" ht="142.5" x14ac:dyDescent="0.25">
      <c r="A176" s="188"/>
      <c r="B176" s="47" t="s">
        <v>54</v>
      </c>
      <c r="C176" s="118" t="s">
        <v>636</v>
      </c>
      <c r="D176" s="48" t="s">
        <v>637</v>
      </c>
      <c r="E176" s="48" t="s">
        <v>638</v>
      </c>
      <c r="F176" s="50" t="s">
        <v>623</v>
      </c>
      <c r="G176" s="107">
        <v>64</v>
      </c>
      <c r="H176" s="104">
        <v>9</v>
      </c>
      <c r="I176" s="105">
        <v>16</v>
      </c>
      <c r="J176" s="18">
        <f t="shared" si="16"/>
        <v>0.5625</v>
      </c>
      <c r="K176" s="106"/>
      <c r="L176" s="16">
        <v>0.17</v>
      </c>
    </row>
    <row r="177" spans="1:12" ht="128.25" x14ac:dyDescent="0.25">
      <c r="A177" s="188"/>
      <c r="B177" s="47" t="s">
        <v>54</v>
      </c>
      <c r="C177" s="166" t="s">
        <v>639</v>
      </c>
      <c r="D177" s="48" t="s">
        <v>640</v>
      </c>
      <c r="E177" s="48" t="s">
        <v>641</v>
      </c>
      <c r="F177" s="50" t="s">
        <v>642</v>
      </c>
      <c r="G177" s="107">
        <v>4</v>
      </c>
      <c r="H177" s="104">
        <v>1</v>
      </c>
      <c r="I177" s="105">
        <v>1</v>
      </c>
      <c r="J177" s="18">
        <f t="shared" si="16"/>
        <v>1</v>
      </c>
      <c r="K177" s="106"/>
      <c r="L177" s="16">
        <f t="shared" si="14"/>
        <v>0.25</v>
      </c>
    </row>
    <row r="178" spans="1:12" ht="114" x14ac:dyDescent="0.25">
      <c r="A178" s="188"/>
      <c r="B178" s="47" t="s">
        <v>54</v>
      </c>
      <c r="C178" s="167"/>
      <c r="D178" s="48" t="s">
        <v>643</v>
      </c>
      <c r="E178" s="48" t="s">
        <v>644</v>
      </c>
      <c r="F178" s="50" t="s">
        <v>623</v>
      </c>
      <c r="G178" s="110">
        <v>4</v>
      </c>
      <c r="H178" s="104">
        <v>1</v>
      </c>
      <c r="I178" s="105">
        <v>1</v>
      </c>
      <c r="J178" s="18">
        <f t="shared" si="16"/>
        <v>1</v>
      </c>
      <c r="K178" s="106"/>
      <c r="L178" s="16">
        <f t="shared" ref="L178:L180" si="17">IFERROR(IF(G178="Según demanda",H178/I178,H178/G178),0)</f>
        <v>0.25</v>
      </c>
    </row>
    <row r="179" spans="1:12" ht="99.75" x14ac:dyDescent="0.25">
      <c r="A179" s="188"/>
      <c r="B179" s="47" t="s">
        <v>54</v>
      </c>
      <c r="C179" s="167"/>
      <c r="D179" s="48" t="s">
        <v>645</v>
      </c>
      <c r="E179" s="48" t="s">
        <v>646</v>
      </c>
      <c r="F179" s="50" t="s">
        <v>623</v>
      </c>
      <c r="G179" s="110">
        <v>4</v>
      </c>
      <c r="H179" s="104">
        <v>1</v>
      </c>
      <c r="I179" s="105">
        <v>1</v>
      </c>
      <c r="J179" s="18">
        <f t="shared" si="16"/>
        <v>1</v>
      </c>
      <c r="K179" s="106"/>
      <c r="L179" s="16">
        <f t="shared" si="17"/>
        <v>0.25</v>
      </c>
    </row>
    <row r="180" spans="1:12" ht="57" x14ac:dyDescent="0.25">
      <c r="A180" s="188"/>
      <c r="B180" s="47" t="s">
        <v>54</v>
      </c>
      <c r="C180" s="168"/>
      <c r="D180" s="53" t="s">
        <v>647</v>
      </c>
      <c r="E180" s="53" t="s">
        <v>648</v>
      </c>
      <c r="F180" s="50" t="s">
        <v>623</v>
      </c>
      <c r="G180" s="109">
        <v>4</v>
      </c>
      <c r="H180" s="29">
        <v>1</v>
      </c>
      <c r="I180" s="29">
        <v>1</v>
      </c>
      <c r="J180" s="18">
        <f t="shared" si="16"/>
        <v>1</v>
      </c>
      <c r="K180" s="18"/>
      <c r="L180" s="16">
        <f t="shared" si="17"/>
        <v>0.25</v>
      </c>
    </row>
    <row r="181" spans="1:12" ht="114" x14ac:dyDescent="0.25">
      <c r="A181" s="188"/>
      <c r="B181" s="47" t="s">
        <v>421</v>
      </c>
      <c r="C181" s="96" t="s">
        <v>325</v>
      </c>
      <c r="D181" s="48" t="s">
        <v>326</v>
      </c>
      <c r="E181" s="48" t="s">
        <v>327</v>
      </c>
      <c r="F181" s="48" t="s">
        <v>346</v>
      </c>
      <c r="G181" s="48">
        <v>4</v>
      </c>
      <c r="H181" s="23">
        <v>4</v>
      </c>
      <c r="I181" s="23">
        <v>4</v>
      </c>
      <c r="J181" s="18">
        <v>0</v>
      </c>
      <c r="K181" s="37"/>
      <c r="L181" s="16">
        <v>1</v>
      </c>
    </row>
    <row r="182" spans="1:12" ht="71.25" x14ac:dyDescent="0.25">
      <c r="A182" s="188"/>
      <c r="B182" s="47" t="s">
        <v>421</v>
      </c>
      <c r="C182" s="166" t="s">
        <v>328</v>
      </c>
      <c r="D182" s="50" t="s">
        <v>329</v>
      </c>
      <c r="E182" s="48" t="s">
        <v>330</v>
      </c>
      <c r="F182" s="48" t="s">
        <v>649</v>
      </c>
      <c r="G182" s="48">
        <v>12</v>
      </c>
      <c r="H182" s="23">
        <v>4</v>
      </c>
      <c r="I182" s="23">
        <v>4</v>
      </c>
      <c r="J182" s="18">
        <v>0</v>
      </c>
      <c r="K182" s="37" t="s">
        <v>650</v>
      </c>
      <c r="L182" s="16">
        <v>0.33333333333333331</v>
      </c>
    </row>
    <row r="183" spans="1:12" ht="42.75" x14ac:dyDescent="0.25">
      <c r="A183" s="188"/>
      <c r="B183" s="47" t="s">
        <v>421</v>
      </c>
      <c r="C183" s="168"/>
      <c r="D183" s="50" t="s">
        <v>331</v>
      </c>
      <c r="E183" s="48" t="s">
        <v>332</v>
      </c>
      <c r="F183" s="48" t="s">
        <v>346</v>
      </c>
      <c r="G183" s="48">
        <v>1</v>
      </c>
      <c r="H183" s="23">
        <v>0</v>
      </c>
      <c r="I183" s="23">
        <v>0</v>
      </c>
      <c r="J183" s="18">
        <v>0</v>
      </c>
      <c r="K183" s="37" t="s">
        <v>651</v>
      </c>
      <c r="L183" s="16">
        <v>0</v>
      </c>
    </row>
    <row r="184" spans="1:12" ht="71.25" x14ac:dyDescent="0.25">
      <c r="A184" s="188"/>
      <c r="B184" s="47" t="s">
        <v>421</v>
      </c>
      <c r="C184" s="125" t="s">
        <v>333</v>
      </c>
      <c r="D184" s="50" t="s">
        <v>334</v>
      </c>
      <c r="E184" s="48" t="s">
        <v>335</v>
      </c>
      <c r="F184" s="48" t="s">
        <v>652</v>
      </c>
      <c r="G184" s="48">
        <v>12</v>
      </c>
      <c r="H184" s="23">
        <v>4</v>
      </c>
      <c r="I184" s="23">
        <v>4</v>
      </c>
      <c r="J184" s="18">
        <v>1</v>
      </c>
      <c r="K184" s="23" t="s">
        <v>653</v>
      </c>
      <c r="L184" s="16">
        <v>0.33333333333333331</v>
      </c>
    </row>
    <row r="185" spans="1:12" ht="57" x14ac:dyDescent="0.25">
      <c r="A185" s="188"/>
      <c r="B185" s="47" t="s">
        <v>421</v>
      </c>
      <c r="C185" s="119" t="s">
        <v>336</v>
      </c>
      <c r="D185" s="50" t="s">
        <v>337</v>
      </c>
      <c r="E185" s="48" t="s">
        <v>338</v>
      </c>
      <c r="F185" s="48" t="s">
        <v>654</v>
      </c>
      <c r="G185" s="48">
        <v>12</v>
      </c>
      <c r="H185" s="23">
        <v>3</v>
      </c>
      <c r="I185" s="23">
        <v>3</v>
      </c>
      <c r="J185" s="18">
        <v>0</v>
      </c>
      <c r="K185" s="23" t="s">
        <v>655</v>
      </c>
      <c r="L185" s="16">
        <v>0.33333333333333331</v>
      </c>
    </row>
    <row r="186" spans="1:12" ht="85.5" x14ac:dyDescent="0.25">
      <c r="A186" s="188"/>
      <c r="B186" s="47" t="s">
        <v>421</v>
      </c>
      <c r="C186" s="119" t="s">
        <v>339</v>
      </c>
      <c r="D186" s="50" t="s">
        <v>340</v>
      </c>
      <c r="E186" s="48" t="s">
        <v>341</v>
      </c>
      <c r="F186" s="48" t="s">
        <v>656</v>
      </c>
      <c r="G186" s="48">
        <v>12</v>
      </c>
      <c r="H186" s="23">
        <v>3</v>
      </c>
      <c r="I186" s="23">
        <v>3</v>
      </c>
      <c r="J186" s="18">
        <v>0.25</v>
      </c>
      <c r="K186" s="23" t="s">
        <v>657</v>
      </c>
      <c r="L186" s="16">
        <v>0.25</v>
      </c>
    </row>
    <row r="187" spans="1:12" ht="85.5" x14ac:dyDescent="0.25">
      <c r="A187" s="188"/>
      <c r="B187" s="47" t="s">
        <v>421</v>
      </c>
      <c r="C187" s="118" t="s">
        <v>342</v>
      </c>
      <c r="D187" s="50" t="s">
        <v>343</v>
      </c>
      <c r="E187" s="48" t="s">
        <v>344</v>
      </c>
      <c r="F187" s="48" t="s">
        <v>658</v>
      </c>
      <c r="G187" s="48">
        <v>12</v>
      </c>
      <c r="H187" s="17">
        <v>3</v>
      </c>
      <c r="I187" s="17">
        <v>3</v>
      </c>
      <c r="J187" s="18">
        <v>1</v>
      </c>
      <c r="K187" s="23" t="s">
        <v>659</v>
      </c>
      <c r="L187" s="16">
        <v>0.25</v>
      </c>
    </row>
    <row r="188" spans="1:12" ht="57" x14ac:dyDescent="0.25">
      <c r="A188" s="188"/>
      <c r="B188" s="47" t="s">
        <v>381</v>
      </c>
      <c r="C188" s="119" t="s">
        <v>374</v>
      </c>
      <c r="D188" s="48" t="s">
        <v>375</v>
      </c>
      <c r="E188" s="48" t="s">
        <v>376</v>
      </c>
      <c r="F188" s="48" t="s">
        <v>528</v>
      </c>
      <c r="G188" s="119">
        <v>7</v>
      </c>
      <c r="H188" s="17">
        <v>7</v>
      </c>
      <c r="I188" s="17">
        <v>7</v>
      </c>
      <c r="J188" s="18">
        <f t="shared" ref="J188:J192" si="18">IFERROR((H188/I188),0)</f>
        <v>1</v>
      </c>
      <c r="K188" s="126" t="s">
        <v>600</v>
      </c>
      <c r="L188" s="11">
        <f t="shared" ref="L188:L190" si="19">IFERROR(IF(G188="Según demanda",H188/I188,H188/G188),0)</f>
        <v>1</v>
      </c>
    </row>
    <row r="189" spans="1:12" ht="85.5" x14ac:dyDescent="0.25">
      <c r="A189" s="188"/>
      <c r="B189" s="47" t="s">
        <v>381</v>
      </c>
      <c r="C189" s="119" t="s">
        <v>374</v>
      </c>
      <c r="D189" s="48" t="s">
        <v>377</v>
      </c>
      <c r="E189" s="48" t="s">
        <v>601</v>
      </c>
      <c r="F189" s="48" t="s">
        <v>55</v>
      </c>
      <c r="G189" s="115" t="s">
        <v>750</v>
      </c>
      <c r="H189" s="122">
        <v>432</v>
      </c>
      <c r="I189" s="122">
        <v>451</v>
      </c>
      <c r="J189" s="18">
        <f t="shared" si="18"/>
        <v>0.95787139689578715</v>
      </c>
      <c r="K189" s="38" t="s">
        <v>758</v>
      </c>
      <c r="L189" s="11">
        <v>0.23</v>
      </c>
    </row>
    <row r="190" spans="1:12" ht="114" x14ac:dyDescent="0.25">
      <c r="A190" s="188"/>
      <c r="B190" s="47" t="s">
        <v>381</v>
      </c>
      <c r="C190" s="119" t="s">
        <v>374</v>
      </c>
      <c r="D190" s="48" t="s">
        <v>378</v>
      </c>
      <c r="E190" s="48" t="s">
        <v>602</v>
      </c>
      <c r="F190" s="48" t="s">
        <v>55</v>
      </c>
      <c r="G190" s="128">
        <v>8000</v>
      </c>
      <c r="H190" s="29">
        <v>677</v>
      </c>
      <c r="I190" s="29">
        <v>4000</v>
      </c>
      <c r="J190" s="18">
        <f t="shared" si="18"/>
        <v>0.16925000000000001</v>
      </c>
      <c r="K190" s="122" t="s">
        <v>759</v>
      </c>
      <c r="L190" s="11">
        <f t="shared" si="19"/>
        <v>8.4625000000000006E-2</v>
      </c>
    </row>
    <row r="191" spans="1:12" ht="57" x14ac:dyDescent="0.25">
      <c r="A191" s="188"/>
      <c r="B191" s="47" t="s">
        <v>381</v>
      </c>
      <c r="C191" s="119" t="s">
        <v>374</v>
      </c>
      <c r="D191" s="48" t="s">
        <v>379</v>
      </c>
      <c r="E191" s="48" t="s">
        <v>527</v>
      </c>
      <c r="F191" s="48" t="s">
        <v>528</v>
      </c>
      <c r="G191" s="115">
        <v>1</v>
      </c>
      <c r="H191" s="122">
        <v>1</v>
      </c>
      <c r="I191" s="122">
        <v>1</v>
      </c>
      <c r="J191" s="18">
        <f t="shared" si="18"/>
        <v>1</v>
      </c>
      <c r="K191" s="122" t="s">
        <v>603</v>
      </c>
      <c r="L191" s="16">
        <v>1</v>
      </c>
    </row>
    <row r="192" spans="1:12" ht="57" x14ac:dyDescent="0.25">
      <c r="A192" s="188"/>
      <c r="B192" s="47" t="s">
        <v>381</v>
      </c>
      <c r="C192" s="119" t="s">
        <v>374</v>
      </c>
      <c r="D192" s="48" t="s">
        <v>380</v>
      </c>
      <c r="E192" s="48" t="s">
        <v>604</v>
      </c>
      <c r="F192" s="48" t="s">
        <v>55</v>
      </c>
      <c r="G192" s="129" t="s">
        <v>750</v>
      </c>
      <c r="H192" s="122">
        <v>538</v>
      </c>
      <c r="I192" s="17">
        <v>14226</v>
      </c>
      <c r="J192" s="18">
        <f t="shared" si="18"/>
        <v>3.7818079572613524E-2</v>
      </c>
      <c r="K192" s="122" t="s">
        <v>605</v>
      </c>
      <c r="L192" s="11">
        <v>0.04</v>
      </c>
    </row>
    <row r="193" spans="1:12" ht="199.5" x14ac:dyDescent="0.25">
      <c r="A193" s="188"/>
      <c r="B193" s="47" t="s">
        <v>345</v>
      </c>
      <c r="C193" s="118" t="s">
        <v>333</v>
      </c>
      <c r="D193" s="50" t="s">
        <v>580</v>
      </c>
      <c r="E193" s="48" t="s">
        <v>581</v>
      </c>
      <c r="F193" s="48" t="s">
        <v>582</v>
      </c>
      <c r="G193" s="63">
        <v>12</v>
      </c>
      <c r="H193" s="12">
        <v>3</v>
      </c>
      <c r="I193" s="12">
        <v>12</v>
      </c>
      <c r="J193" s="13">
        <f>IFERROR((H193/I193),0)</f>
        <v>0.25</v>
      </c>
      <c r="K193" s="23" t="s">
        <v>579</v>
      </c>
      <c r="L193" s="14">
        <f t="shared" ref="L193" si="20">IFERROR(IF(G193="Según demanda",H193/I193,H193/G193),0)</f>
        <v>0.25</v>
      </c>
    </row>
    <row r="194" spans="1:12" ht="114" x14ac:dyDescent="0.25">
      <c r="A194" s="188"/>
      <c r="B194" s="166" t="s">
        <v>382</v>
      </c>
      <c r="C194" s="127" t="s">
        <v>383</v>
      </c>
      <c r="D194" s="79" t="s">
        <v>384</v>
      </c>
      <c r="E194" s="79" t="s">
        <v>385</v>
      </c>
      <c r="F194" s="79" t="s">
        <v>394</v>
      </c>
      <c r="G194" s="67" t="s">
        <v>571</v>
      </c>
      <c r="H194" s="39">
        <v>2</v>
      </c>
      <c r="I194" s="39">
        <v>2</v>
      </c>
      <c r="J194" s="40">
        <v>1</v>
      </c>
      <c r="K194" s="29" t="s">
        <v>568</v>
      </c>
      <c r="L194" s="41">
        <v>1</v>
      </c>
    </row>
    <row r="195" spans="1:12" ht="142.5" x14ac:dyDescent="0.25">
      <c r="A195" s="188"/>
      <c r="B195" s="167"/>
      <c r="C195" s="120" t="s">
        <v>549</v>
      </c>
      <c r="D195" s="79" t="s">
        <v>386</v>
      </c>
      <c r="E195" s="79" t="s">
        <v>387</v>
      </c>
      <c r="F195" s="79" t="s">
        <v>553</v>
      </c>
      <c r="G195" s="80" t="s">
        <v>420</v>
      </c>
      <c r="H195" s="12">
        <v>40</v>
      </c>
      <c r="I195" s="12">
        <v>40</v>
      </c>
      <c r="J195" s="13">
        <v>1</v>
      </c>
      <c r="K195" s="15" t="s">
        <v>567</v>
      </c>
      <c r="L195" s="14">
        <f t="shared" ref="L195:L202" si="21">IFERROR(IF(G195="Según demanda",H195/I195,H195/G195),0)</f>
        <v>1</v>
      </c>
    </row>
    <row r="196" spans="1:12" ht="409.5" x14ac:dyDescent="0.25">
      <c r="A196" s="188"/>
      <c r="B196" s="167"/>
      <c r="C196" s="120" t="s">
        <v>388</v>
      </c>
      <c r="D196" s="79" t="s">
        <v>389</v>
      </c>
      <c r="E196" s="79" t="s">
        <v>390</v>
      </c>
      <c r="F196" s="50" t="s">
        <v>554</v>
      </c>
      <c r="G196" s="80" t="s">
        <v>571</v>
      </c>
      <c r="H196" s="12">
        <v>166</v>
      </c>
      <c r="I196" s="42">
        <v>166</v>
      </c>
      <c r="J196" s="13">
        <v>1</v>
      </c>
      <c r="K196" s="15" t="s">
        <v>576</v>
      </c>
      <c r="L196" s="14">
        <v>1</v>
      </c>
    </row>
    <row r="197" spans="1:12" ht="409.5" x14ac:dyDescent="0.25">
      <c r="A197" s="188"/>
      <c r="B197" s="167"/>
      <c r="C197" s="119" t="s">
        <v>391</v>
      </c>
      <c r="D197" s="48" t="s">
        <v>392</v>
      </c>
      <c r="E197" s="48" t="s">
        <v>393</v>
      </c>
      <c r="F197" s="50" t="s">
        <v>555</v>
      </c>
      <c r="G197" s="80" t="s">
        <v>420</v>
      </c>
      <c r="H197" s="12">
        <v>6057</v>
      </c>
      <c r="I197" s="12">
        <v>6057</v>
      </c>
      <c r="J197" s="13">
        <f t="shared" ref="J197:J207" si="22">IFERROR((H197/I197),0)</f>
        <v>1</v>
      </c>
      <c r="K197" s="15" t="s">
        <v>577</v>
      </c>
      <c r="L197" s="14">
        <f t="shared" si="21"/>
        <v>1</v>
      </c>
    </row>
    <row r="198" spans="1:12" ht="114" x14ac:dyDescent="0.25">
      <c r="A198" s="188"/>
      <c r="B198" s="168"/>
      <c r="C198" s="119" t="s">
        <v>550</v>
      </c>
      <c r="D198" s="48" t="s">
        <v>551</v>
      </c>
      <c r="E198" s="48" t="s">
        <v>552</v>
      </c>
      <c r="F198" s="50" t="s">
        <v>556</v>
      </c>
      <c r="G198" s="80" t="s">
        <v>571</v>
      </c>
      <c r="H198" s="12">
        <v>40</v>
      </c>
      <c r="I198" s="42">
        <v>40</v>
      </c>
      <c r="J198" s="13">
        <v>1</v>
      </c>
      <c r="K198" s="15" t="s">
        <v>563</v>
      </c>
      <c r="L198" s="14">
        <v>1</v>
      </c>
    </row>
    <row r="199" spans="1:12" ht="71.25" x14ac:dyDescent="0.25">
      <c r="A199" s="188"/>
      <c r="B199" s="166" t="s">
        <v>395</v>
      </c>
      <c r="C199" s="119" t="s">
        <v>396</v>
      </c>
      <c r="D199" s="48" t="s">
        <v>560</v>
      </c>
      <c r="E199" s="48" t="s">
        <v>561</v>
      </c>
      <c r="F199" s="48" t="s">
        <v>562</v>
      </c>
      <c r="G199" s="80">
        <v>1</v>
      </c>
      <c r="H199" s="12">
        <v>1</v>
      </c>
      <c r="I199" s="42">
        <v>1</v>
      </c>
      <c r="J199" s="13">
        <f t="shared" si="22"/>
        <v>1</v>
      </c>
      <c r="K199" s="15" t="s">
        <v>566</v>
      </c>
      <c r="L199" s="14">
        <f t="shared" si="21"/>
        <v>1</v>
      </c>
    </row>
    <row r="200" spans="1:12" ht="85.5" x14ac:dyDescent="0.25">
      <c r="A200" s="188"/>
      <c r="B200" s="168"/>
      <c r="C200" s="119" t="s">
        <v>397</v>
      </c>
      <c r="D200" s="48" t="s">
        <v>398</v>
      </c>
      <c r="E200" s="50" t="s">
        <v>557</v>
      </c>
      <c r="F200" s="48" t="s">
        <v>558</v>
      </c>
      <c r="G200" s="80">
        <v>1</v>
      </c>
      <c r="H200" s="12">
        <v>1</v>
      </c>
      <c r="I200" s="42">
        <v>1</v>
      </c>
      <c r="J200" s="13">
        <f t="shared" si="22"/>
        <v>1</v>
      </c>
      <c r="K200" s="15" t="s">
        <v>570</v>
      </c>
      <c r="L200" s="14">
        <v>1</v>
      </c>
    </row>
    <row r="201" spans="1:12" ht="156.75" x14ac:dyDescent="0.25">
      <c r="A201" s="188"/>
      <c r="B201" s="166" t="s">
        <v>399</v>
      </c>
      <c r="C201" s="59" t="s">
        <v>400</v>
      </c>
      <c r="D201" s="48" t="s">
        <v>401</v>
      </c>
      <c r="E201" s="81" t="s">
        <v>402</v>
      </c>
      <c r="F201" s="48" t="s">
        <v>565</v>
      </c>
      <c r="G201" s="80">
        <v>39</v>
      </c>
      <c r="H201" s="12">
        <v>39</v>
      </c>
      <c r="I201" s="12">
        <v>39</v>
      </c>
      <c r="J201" s="13">
        <v>1</v>
      </c>
      <c r="K201" s="15" t="s">
        <v>578</v>
      </c>
      <c r="L201" s="14">
        <f t="shared" si="21"/>
        <v>1</v>
      </c>
    </row>
    <row r="202" spans="1:12" ht="128.25" x14ac:dyDescent="0.25">
      <c r="A202" s="188"/>
      <c r="B202" s="167"/>
      <c r="C202" s="119" t="s">
        <v>403</v>
      </c>
      <c r="D202" s="48" t="s">
        <v>404</v>
      </c>
      <c r="E202" s="81" t="s">
        <v>402</v>
      </c>
      <c r="F202" s="48" t="s">
        <v>408</v>
      </c>
      <c r="G202" s="80" t="s">
        <v>571</v>
      </c>
      <c r="H202" s="12">
        <v>449</v>
      </c>
      <c r="I202" s="12">
        <v>449</v>
      </c>
      <c r="J202" s="13">
        <v>1</v>
      </c>
      <c r="K202" s="15" t="s">
        <v>569</v>
      </c>
      <c r="L202" s="14">
        <f t="shared" si="21"/>
        <v>0</v>
      </c>
    </row>
    <row r="203" spans="1:12" ht="171" x14ac:dyDescent="0.25">
      <c r="A203" s="188"/>
      <c r="B203" s="168"/>
      <c r="C203" s="119" t="s">
        <v>405</v>
      </c>
      <c r="D203" s="48" t="s">
        <v>406</v>
      </c>
      <c r="E203" s="81" t="s">
        <v>407</v>
      </c>
      <c r="F203" s="48" t="s">
        <v>409</v>
      </c>
      <c r="G203" s="80">
        <v>40</v>
      </c>
      <c r="H203" s="12">
        <v>40</v>
      </c>
      <c r="I203" s="12">
        <v>40</v>
      </c>
      <c r="J203" s="13">
        <v>1</v>
      </c>
      <c r="K203" s="15" t="s">
        <v>575</v>
      </c>
      <c r="L203" s="14">
        <v>1</v>
      </c>
    </row>
    <row r="204" spans="1:12" ht="85.5" x14ac:dyDescent="0.25">
      <c r="A204" s="188"/>
      <c r="B204" s="166" t="s">
        <v>410</v>
      </c>
      <c r="C204" s="119" t="s">
        <v>411</v>
      </c>
      <c r="D204" s="50" t="s">
        <v>412</v>
      </c>
      <c r="E204" s="50" t="s">
        <v>413</v>
      </c>
      <c r="F204" s="166" t="s">
        <v>559</v>
      </c>
      <c r="G204" s="80" t="s">
        <v>420</v>
      </c>
      <c r="H204" s="12">
        <v>613</v>
      </c>
      <c r="I204" s="12">
        <v>1034</v>
      </c>
      <c r="J204" s="13">
        <f t="shared" si="22"/>
        <v>0.59284332688588004</v>
      </c>
      <c r="K204" s="15" t="s">
        <v>574</v>
      </c>
      <c r="L204" s="14">
        <v>1</v>
      </c>
    </row>
    <row r="205" spans="1:12" ht="85.5" x14ac:dyDescent="0.25">
      <c r="A205" s="188"/>
      <c r="B205" s="167"/>
      <c r="C205" s="119" t="s">
        <v>411</v>
      </c>
      <c r="D205" s="50" t="s">
        <v>412</v>
      </c>
      <c r="E205" s="50" t="s">
        <v>413</v>
      </c>
      <c r="F205" s="167"/>
      <c r="G205" s="80" t="s">
        <v>571</v>
      </c>
      <c r="H205" s="12">
        <v>413</v>
      </c>
      <c r="I205" s="12">
        <v>431</v>
      </c>
      <c r="J205" s="13">
        <f t="shared" si="22"/>
        <v>0.95823665893271459</v>
      </c>
      <c r="K205" s="29" t="s">
        <v>573</v>
      </c>
      <c r="L205" s="14">
        <v>1</v>
      </c>
    </row>
    <row r="206" spans="1:12" ht="114" x14ac:dyDescent="0.25">
      <c r="A206" s="188"/>
      <c r="B206" s="168"/>
      <c r="C206" s="119" t="s">
        <v>411</v>
      </c>
      <c r="D206" s="50" t="s">
        <v>412</v>
      </c>
      <c r="E206" s="50" t="s">
        <v>413</v>
      </c>
      <c r="F206" s="168"/>
      <c r="G206" s="80" t="s">
        <v>572</v>
      </c>
      <c r="H206" s="12">
        <v>598</v>
      </c>
      <c r="I206" s="12">
        <v>1344</v>
      </c>
      <c r="J206" s="13">
        <f t="shared" si="22"/>
        <v>0.44494047619047616</v>
      </c>
      <c r="K206" s="29" t="s">
        <v>564</v>
      </c>
      <c r="L206" s="14">
        <v>1</v>
      </c>
    </row>
    <row r="207" spans="1:12" ht="71.25" x14ac:dyDescent="0.25">
      <c r="A207" s="188"/>
      <c r="B207" s="47" t="s">
        <v>429</v>
      </c>
      <c r="C207" s="118" t="s">
        <v>430</v>
      </c>
      <c r="D207" s="82" t="s">
        <v>431</v>
      </c>
      <c r="E207" s="48" t="s">
        <v>414</v>
      </c>
      <c r="F207" s="48" t="s">
        <v>432</v>
      </c>
      <c r="G207" s="75">
        <v>2</v>
      </c>
      <c r="H207" s="36">
        <v>0</v>
      </c>
      <c r="I207" s="43">
        <v>0</v>
      </c>
      <c r="J207" s="13">
        <f t="shared" si="22"/>
        <v>0</v>
      </c>
      <c r="K207" s="36"/>
      <c r="L207" s="44">
        <v>0.25</v>
      </c>
    </row>
    <row r="208" spans="1:12" ht="71.25" x14ac:dyDescent="0.25">
      <c r="A208" s="188"/>
      <c r="B208" s="47" t="s">
        <v>429</v>
      </c>
      <c r="C208" s="119" t="s">
        <v>433</v>
      </c>
      <c r="D208" s="82" t="s">
        <v>434</v>
      </c>
      <c r="E208" s="48" t="s">
        <v>414</v>
      </c>
      <c r="F208" s="48" t="s">
        <v>435</v>
      </c>
      <c r="G208" s="75">
        <v>1</v>
      </c>
      <c r="H208" s="36">
        <v>0</v>
      </c>
      <c r="I208" s="43">
        <v>0</v>
      </c>
      <c r="J208" s="13">
        <v>0</v>
      </c>
      <c r="K208" s="36" t="s">
        <v>584</v>
      </c>
      <c r="L208" s="44">
        <v>0</v>
      </c>
    </row>
    <row r="209" spans="1:12" ht="71.25" x14ac:dyDescent="0.25">
      <c r="A209" s="188"/>
      <c r="B209" s="47" t="s">
        <v>429</v>
      </c>
      <c r="C209" s="119" t="s">
        <v>436</v>
      </c>
      <c r="D209" s="82" t="s">
        <v>437</v>
      </c>
      <c r="E209" s="48" t="s">
        <v>414</v>
      </c>
      <c r="F209" s="48" t="s">
        <v>432</v>
      </c>
      <c r="G209" s="75">
        <v>4</v>
      </c>
      <c r="H209" s="36">
        <v>0</v>
      </c>
      <c r="I209" s="43">
        <v>0</v>
      </c>
      <c r="J209" s="13">
        <v>0</v>
      </c>
      <c r="K209" s="36" t="s">
        <v>585</v>
      </c>
      <c r="L209" s="44">
        <v>0</v>
      </c>
    </row>
    <row r="210" spans="1:12" ht="71.25" x14ac:dyDescent="0.25">
      <c r="A210" s="188"/>
      <c r="B210" s="47" t="s">
        <v>429</v>
      </c>
      <c r="C210" s="118" t="s">
        <v>438</v>
      </c>
      <c r="D210" s="82" t="s">
        <v>439</v>
      </c>
      <c r="E210" s="48" t="s">
        <v>414</v>
      </c>
      <c r="F210" s="48" t="s">
        <v>440</v>
      </c>
      <c r="G210" s="75">
        <v>2</v>
      </c>
      <c r="H210" s="36">
        <v>0</v>
      </c>
      <c r="I210" s="43">
        <v>0</v>
      </c>
      <c r="J210" s="13">
        <v>0</v>
      </c>
      <c r="K210" s="36" t="s">
        <v>585</v>
      </c>
      <c r="L210" s="44">
        <v>0</v>
      </c>
    </row>
    <row r="211" spans="1:12" ht="99.75" x14ac:dyDescent="0.25">
      <c r="A211" s="188"/>
      <c r="B211" s="47" t="s">
        <v>429</v>
      </c>
      <c r="C211" s="119" t="s">
        <v>441</v>
      </c>
      <c r="D211" s="76" t="s">
        <v>442</v>
      </c>
      <c r="E211" s="48" t="s">
        <v>414</v>
      </c>
      <c r="F211" s="92" t="s">
        <v>443</v>
      </c>
      <c r="G211" s="75">
        <v>2</v>
      </c>
      <c r="H211" s="36">
        <v>0</v>
      </c>
      <c r="I211" s="43">
        <v>0</v>
      </c>
      <c r="J211" s="13">
        <v>0</v>
      </c>
      <c r="K211" s="36" t="s">
        <v>585</v>
      </c>
      <c r="L211" s="44">
        <v>0</v>
      </c>
    </row>
    <row r="212" spans="1:12" ht="142.5" x14ac:dyDescent="0.25">
      <c r="A212" s="97"/>
      <c r="B212" s="47" t="s">
        <v>444</v>
      </c>
      <c r="C212" s="119" t="s">
        <v>445</v>
      </c>
      <c r="D212" s="76" t="s">
        <v>446</v>
      </c>
      <c r="E212" s="48" t="s">
        <v>414</v>
      </c>
      <c r="F212" s="92" t="s">
        <v>447</v>
      </c>
      <c r="G212" s="75">
        <v>4</v>
      </c>
      <c r="H212" s="36">
        <v>1</v>
      </c>
      <c r="I212" s="43">
        <v>1</v>
      </c>
      <c r="J212" s="13">
        <v>1</v>
      </c>
      <c r="K212" s="36" t="s">
        <v>586</v>
      </c>
      <c r="L212" s="44">
        <v>0.25</v>
      </c>
    </row>
    <row r="213" spans="1:12" ht="142.5" x14ac:dyDescent="0.25">
      <c r="A213" s="97"/>
      <c r="B213" s="65" t="s">
        <v>417</v>
      </c>
      <c r="C213" s="119" t="s">
        <v>448</v>
      </c>
      <c r="D213" s="90" t="s">
        <v>449</v>
      </c>
      <c r="E213" s="48" t="s">
        <v>414</v>
      </c>
      <c r="F213" s="48" t="s">
        <v>415</v>
      </c>
      <c r="G213" s="63">
        <v>4</v>
      </c>
      <c r="H213" s="36">
        <v>1</v>
      </c>
      <c r="I213" s="43">
        <v>1</v>
      </c>
      <c r="J213" s="13">
        <v>1</v>
      </c>
      <c r="K213" s="36" t="s">
        <v>587</v>
      </c>
      <c r="L213" s="44">
        <v>0.25</v>
      </c>
    </row>
    <row r="214" spans="1:12" ht="165" x14ac:dyDescent="0.25">
      <c r="A214" s="97"/>
      <c r="B214" s="65" t="s">
        <v>417</v>
      </c>
      <c r="C214" s="119" t="s">
        <v>448</v>
      </c>
      <c r="D214" s="90" t="s">
        <v>450</v>
      </c>
      <c r="E214" s="48" t="s">
        <v>414</v>
      </c>
      <c r="F214" s="48" t="s">
        <v>416</v>
      </c>
      <c r="G214" s="63">
        <v>3</v>
      </c>
      <c r="H214" s="36">
        <v>1</v>
      </c>
      <c r="I214" s="43">
        <v>1</v>
      </c>
      <c r="J214" s="13">
        <v>1</v>
      </c>
      <c r="K214" s="36" t="s">
        <v>583</v>
      </c>
      <c r="L214" s="44">
        <v>0.33</v>
      </c>
    </row>
    <row r="215" spans="1:12" ht="71.25" x14ac:dyDescent="0.25">
      <c r="A215" s="97"/>
      <c r="B215" s="65" t="s">
        <v>417</v>
      </c>
      <c r="C215" s="119" t="s">
        <v>451</v>
      </c>
      <c r="D215" s="98" t="s">
        <v>452</v>
      </c>
      <c r="E215" s="48" t="s">
        <v>414</v>
      </c>
      <c r="F215" s="48" t="s">
        <v>432</v>
      </c>
      <c r="G215" s="63">
        <v>2</v>
      </c>
      <c r="H215" s="36">
        <v>0</v>
      </c>
      <c r="I215" s="43">
        <v>0</v>
      </c>
      <c r="J215" s="13">
        <v>0</v>
      </c>
      <c r="K215" s="36" t="s">
        <v>588</v>
      </c>
      <c r="L215" s="44">
        <v>0</v>
      </c>
    </row>
    <row r="216" spans="1:12" ht="75" x14ac:dyDescent="0.25">
      <c r="A216" s="97"/>
      <c r="B216" s="65" t="s">
        <v>453</v>
      </c>
      <c r="C216" s="119" t="s">
        <v>451</v>
      </c>
      <c r="D216" s="99" t="s">
        <v>454</v>
      </c>
      <c r="E216" s="48" t="s">
        <v>414</v>
      </c>
      <c r="F216" s="48" t="s">
        <v>419</v>
      </c>
      <c r="G216" s="63">
        <v>2</v>
      </c>
      <c r="H216" s="36">
        <v>1</v>
      </c>
      <c r="I216" s="43">
        <v>1</v>
      </c>
      <c r="J216" s="13">
        <v>1</v>
      </c>
      <c r="K216" s="36" t="s">
        <v>589</v>
      </c>
      <c r="L216" s="44">
        <v>1</v>
      </c>
    </row>
    <row r="217" spans="1:12" ht="150" x14ac:dyDescent="0.25">
      <c r="A217" s="97"/>
      <c r="B217" s="65" t="s">
        <v>418</v>
      </c>
      <c r="C217" s="198" t="s">
        <v>455</v>
      </c>
      <c r="D217" s="82" t="s">
        <v>456</v>
      </c>
      <c r="E217" s="48" t="s">
        <v>414</v>
      </c>
      <c r="F217" s="48" t="s">
        <v>419</v>
      </c>
      <c r="G217" s="63">
        <v>1</v>
      </c>
      <c r="H217" s="36">
        <v>1</v>
      </c>
      <c r="I217" s="43">
        <v>1</v>
      </c>
      <c r="J217" s="13">
        <v>1</v>
      </c>
      <c r="K217" s="36" t="s">
        <v>590</v>
      </c>
      <c r="L217" s="44">
        <v>1</v>
      </c>
    </row>
    <row r="218" spans="1:12" ht="120" x14ac:dyDescent="0.25">
      <c r="A218" s="97"/>
      <c r="B218" s="65" t="s">
        <v>418</v>
      </c>
      <c r="C218" s="199"/>
      <c r="D218" s="82" t="s">
        <v>457</v>
      </c>
      <c r="E218" s="48" t="s">
        <v>414</v>
      </c>
      <c r="F218" s="48" t="s">
        <v>419</v>
      </c>
      <c r="G218" s="63">
        <v>1</v>
      </c>
      <c r="H218" s="36">
        <v>1</v>
      </c>
      <c r="I218" s="43">
        <v>1</v>
      </c>
      <c r="J218" s="13">
        <v>1</v>
      </c>
      <c r="K218" s="36" t="s">
        <v>591</v>
      </c>
      <c r="L218" s="44">
        <v>0</v>
      </c>
    </row>
    <row r="219" spans="1:12" x14ac:dyDescent="0.25">
      <c r="A219" s="64"/>
      <c r="B219" s="130"/>
      <c r="C219" s="130"/>
      <c r="D219" s="66"/>
      <c r="E219" s="66"/>
      <c r="F219" s="66"/>
      <c r="G219" s="66"/>
    </row>
    <row r="220" spans="1:12" x14ac:dyDescent="0.25">
      <c r="A220" s="64"/>
      <c r="B220" s="130"/>
      <c r="C220" s="130"/>
      <c r="D220" s="66"/>
      <c r="E220" s="66"/>
      <c r="F220" s="66"/>
      <c r="G220" s="66"/>
    </row>
    <row r="221" spans="1:12" x14ac:dyDescent="0.25">
      <c r="A221" s="64"/>
      <c r="B221" s="130"/>
      <c r="C221" s="130"/>
      <c r="D221" s="66"/>
      <c r="E221" s="66"/>
      <c r="F221" s="66"/>
      <c r="G221" s="66"/>
    </row>
    <row r="222" spans="1:12" x14ac:dyDescent="0.25">
      <c r="A222" s="64"/>
      <c r="B222" s="130"/>
      <c r="C222" s="130"/>
      <c r="D222" s="66"/>
      <c r="E222" s="66"/>
      <c r="F222" s="66"/>
      <c r="G222" s="66"/>
    </row>
    <row r="223" spans="1:12" x14ac:dyDescent="0.25">
      <c r="A223" s="64"/>
      <c r="B223" s="130"/>
      <c r="C223" s="130"/>
      <c r="D223" s="66"/>
      <c r="E223" s="66"/>
      <c r="F223" s="66"/>
      <c r="G223" s="66"/>
    </row>
    <row r="224" spans="1:12" x14ac:dyDescent="0.25">
      <c r="A224" s="64"/>
      <c r="B224" s="130"/>
      <c r="C224" s="130"/>
      <c r="D224" s="66"/>
      <c r="E224" s="66"/>
      <c r="F224" s="66"/>
      <c r="G224" s="66"/>
    </row>
    <row r="225" spans="1:7" x14ac:dyDescent="0.25">
      <c r="A225" s="64"/>
      <c r="B225" s="130"/>
      <c r="C225" s="130"/>
      <c r="D225" s="66"/>
      <c r="E225" s="66"/>
      <c r="F225" s="66"/>
      <c r="G225" s="66"/>
    </row>
    <row r="226" spans="1:7" x14ac:dyDescent="0.25">
      <c r="A226" s="64"/>
      <c r="B226" s="130"/>
      <c r="C226" s="130"/>
      <c r="D226" s="66"/>
      <c r="E226" s="66"/>
      <c r="F226" s="66"/>
      <c r="G226" s="66"/>
    </row>
    <row r="227" spans="1:7" x14ac:dyDescent="0.25">
      <c r="A227" s="64"/>
      <c r="B227" s="130"/>
      <c r="C227" s="130"/>
      <c r="D227" s="66"/>
      <c r="E227" s="66"/>
      <c r="F227" s="66"/>
      <c r="G227" s="66"/>
    </row>
    <row r="228" spans="1:7" x14ac:dyDescent="0.25">
      <c r="B228" s="131"/>
      <c r="C228" s="131"/>
    </row>
    <row r="229" spans="1:7" x14ac:dyDescent="0.25">
      <c r="B229" s="131"/>
      <c r="C229" s="131"/>
    </row>
    <row r="230" spans="1:7" x14ac:dyDescent="0.25">
      <c r="B230" s="131"/>
      <c r="C230" s="131"/>
    </row>
    <row r="231" spans="1:7" x14ac:dyDescent="0.25">
      <c r="B231" s="131"/>
      <c r="C231" s="131"/>
    </row>
    <row r="232" spans="1:7" x14ac:dyDescent="0.25">
      <c r="B232" s="131"/>
      <c r="C232" s="131"/>
    </row>
    <row r="233" spans="1:7" x14ac:dyDescent="0.25">
      <c r="B233" s="131"/>
      <c r="C233" s="131"/>
    </row>
    <row r="234" spans="1:7" x14ac:dyDescent="0.25">
      <c r="B234" s="131"/>
      <c r="C234" s="131"/>
    </row>
    <row r="235" spans="1:7" x14ac:dyDescent="0.25">
      <c r="B235" s="131"/>
      <c r="C235" s="131"/>
    </row>
    <row r="236" spans="1:7" x14ac:dyDescent="0.25">
      <c r="B236" s="131"/>
      <c r="C236" s="131"/>
    </row>
    <row r="237" spans="1:7" x14ac:dyDescent="0.25">
      <c r="B237" s="131"/>
      <c r="C237" s="131"/>
    </row>
    <row r="238" spans="1:7" x14ac:dyDescent="0.25">
      <c r="B238" s="131"/>
      <c r="C238" s="131"/>
    </row>
    <row r="239" spans="1:7" x14ac:dyDescent="0.25">
      <c r="B239" s="131"/>
      <c r="C239" s="131"/>
    </row>
    <row r="240" spans="1:7" x14ac:dyDescent="0.25">
      <c r="B240" s="131"/>
      <c r="C240" s="131"/>
    </row>
    <row r="241" spans="2:3" x14ac:dyDescent="0.25">
      <c r="B241" s="131"/>
      <c r="C241" s="131"/>
    </row>
    <row r="242" spans="2:3" x14ac:dyDescent="0.25">
      <c r="B242" s="131"/>
      <c r="C242" s="131"/>
    </row>
    <row r="243" spans="2:3" x14ac:dyDescent="0.25">
      <c r="B243" s="131"/>
      <c r="C243" s="131"/>
    </row>
    <row r="244" spans="2:3" x14ac:dyDescent="0.25">
      <c r="B244" s="131"/>
      <c r="C244" s="131"/>
    </row>
    <row r="245" spans="2:3" x14ac:dyDescent="0.25">
      <c r="B245" s="131"/>
      <c r="C245" s="131"/>
    </row>
    <row r="246" spans="2:3" x14ac:dyDescent="0.25">
      <c r="B246" s="131"/>
      <c r="C246" s="131"/>
    </row>
    <row r="247" spans="2:3" x14ac:dyDescent="0.25">
      <c r="B247" s="131"/>
      <c r="C247" s="131"/>
    </row>
    <row r="248" spans="2:3" x14ac:dyDescent="0.25">
      <c r="B248" s="131"/>
      <c r="C248" s="131"/>
    </row>
    <row r="249" spans="2:3" x14ac:dyDescent="0.25">
      <c r="B249" s="131"/>
      <c r="C249" s="131"/>
    </row>
    <row r="250" spans="2:3" x14ac:dyDescent="0.25">
      <c r="B250" s="131"/>
      <c r="C250" s="131"/>
    </row>
    <row r="251" spans="2:3" x14ac:dyDescent="0.25">
      <c r="B251" s="131"/>
      <c r="C251" s="131"/>
    </row>
    <row r="252" spans="2:3" x14ac:dyDescent="0.25">
      <c r="B252" s="131"/>
      <c r="C252" s="131"/>
    </row>
    <row r="253" spans="2:3" x14ac:dyDescent="0.25">
      <c r="B253" s="131"/>
      <c r="C253" s="131"/>
    </row>
    <row r="254" spans="2:3" x14ac:dyDescent="0.25">
      <c r="B254" s="131"/>
      <c r="C254" s="131"/>
    </row>
    <row r="255" spans="2:3" x14ac:dyDescent="0.25">
      <c r="B255" s="131"/>
      <c r="C255" s="131"/>
    </row>
    <row r="256" spans="2:3" x14ac:dyDescent="0.25">
      <c r="B256" s="131"/>
      <c r="C256" s="131"/>
    </row>
    <row r="257" spans="2:3" x14ac:dyDescent="0.25">
      <c r="B257" s="131"/>
      <c r="C257" s="131"/>
    </row>
    <row r="258" spans="2:3" x14ac:dyDescent="0.25">
      <c r="B258" s="131"/>
      <c r="C258" s="131"/>
    </row>
    <row r="259" spans="2:3" x14ac:dyDescent="0.25">
      <c r="B259" s="131"/>
      <c r="C259" s="131"/>
    </row>
    <row r="260" spans="2:3" x14ac:dyDescent="0.25">
      <c r="B260" s="131"/>
      <c r="C260" s="131"/>
    </row>
    <row r="261" spans="2:3" x14ac:dyDescent="0.25">
      <c r="B261" s="131"/>
      <c r="C261" s="131"/>
    </row>
    <row r="262" spans="2:3" x14ac:dyDescent="0.25">
      <c r="B262" s="131"/>
      <c r="C262" s="131"/>
    </row>
    <row r="263" spans="2:3" x14ac:dyDescent="0.25">
      <c r="B263" s="131"/>
      <c r="C263" s="131"/>
    </row>
    <row r="264" spans="2:3" x14ac:dyDescent="0.25">
      <c r="B264" s="131"/>
      <c r="C264" s="131"/>
    </row>
    <row r="265" spans="2:3" x14ac:dyDescent="0.25">
      <c r="B265" s="131"/>
      <c r="C265" s="131"/>
    </row>
    <row r="266" spans="2:3" x14ac:dyDescent="0.25">
      <c r="B266" s="131"/>
      <c r="C266" s="131"/>
    </row>
    <row r="267" spans="2:3" x14ac:dyDescent="0.25">
      <c r="B267" s="131"/>
      <c r="C267" s="131"/>
    </row>
    <row r="268" spans="2:3" x14ac:dyDescent="0.25">
      <c r="B268" s="131"/>
      <c r="C268" s="131"/>
    </row>
    <row r="269" spans="2:3" x14ac:dyDescent="0.25">
      <c r="B269" s="131"/>
      <c r="C269" s="131"/>
    </row>
    <row r="270" spans="2:3" x14ac:dyDescent="0.25">
      <c r="B270" s="131"/>
      <c r="C270" s="131"/>
    </row>
    <row r="271" spans="2:3" x14ac:dyDescent="0.25">
      <c r="B271" s="131"/>
      <c r="C271" s="131"/>
    </row>
    <row r="272" spans="2:3" x14ac:dyDescent="0.25">
      <c r="B272" s="131"/>
      <c r="C272" s="131"/>
    </row>
    <row r="273" spans="2:3" x14ac:dyDescent="0.25">
      <c r="B273" s="131"/>
      <c r="C273" s="131"/>
    </row>
    <row r="274" spans="2:3" x14ac:dyDescent="0.25">
      <c r="B274" s="131"/>
      <c r="C274" s="131"/>
    </row>
    <row r="275" spans="2:3" x14ac:dyDescent="0.25">
      <c r="B275" s="131"/>
      <c r="C275" s="131"/>
    </row>
    <row r="276" spans="2:3" x14ac:dyDescent="0.25">
      <c r="B276" s="131"/>
      <c r="C276" s="131"/>
    </row>
    <row r="277" spans="2:3" x14ac:dyDescent="0.25">
      <c r="B277" s="131"/>
      <c r="C277" s="131"/>
    </row>
    <row r="278" spans="2:3" x14ac:dyDescent="0.25">
      <c r="B278" s="131"/>
      <c r="C278" s="131"/>
    </row>
    <row r="279" spans="2:3" x14ac:dyDescent="0.25">
      <c r="B279" s="131"/>
      <c r="C279" s="131"/>
    </row>
    <row r="280" spans="2:3" x14ac:dyDescent="0.25">
      <c r="B280" s="131"/>
      <c r="C280" s="131"/>
    </row>
    <row r="281" spans="2:3" x14ac:dyDescent="0.25">
      <c r="B281" s="131"/>
      <c r="C281" s="131"/>
    </row>
    <row r="282" spans="2:3" x14ac:dyDescent="0.25">
      <c r="B282" s="131"/>
      <c r="C282" s="131"/>
    </row>
    <row r="283" spans="2:3" x14ac:dyDescent="0.25">
      <c r="B283" s="131"/>
      <c r="C283" s="131"/>
    </row>
    <row r="284" spans="2:3" x14ac:dyDescent="0.25">
      <c r="B284" s="131"/>
      <c r="C284" s="131"/>
    </row>
    <row r="285" spans="2:3" x14ac:dyDescent="0.25">
      <c r="B285" s="131"/>
      <c r="C285" s="131"/>
    </row>
    <row r="286" spans="2:3" x14ac:dyDescent="0.25">
      <c r="B286" s="131"/>
      <c r="C286" s="131"/>
    </row>
    <row r="287" spans="2:3" x14ac:dyDescent="0.25">
      <c r="B287" s="131"/>
      <c r="C287" s="131"/>
    </row>
    <row r="288" spans="2:3" x14ac:dyDescent="0.25">
      <c r="B288" s="131"/>
      <c r="C288" s="131"/>
    </row>
    <row r="289" spans="2:3" x14ac:dyDescent="0.25">
      <c r="B289" s="131"/>
      <c r="C289" s="131"/>
    </row>
    <row r="290" spans="2:3" x14ac:dyDescent="0.25">
      <c r="B290" s="131"/>
      <c r="C290" s="131"/>
    </row>
    <row r="291" spans="2:3" x14ac:dyDescent="0.25">
      <c r="B291" s="131"/>
      <c r="C291" s="131"/>
    </row>
    <row r="292" spans="2:3" x14ac:dyDescent="0.25">
      <c r="B292" s="131"/>
      <c r="C292" s="131"/>
    </row>
    <row r="293" spans="2:3" x14ac:dyDescent="0.25">
      <c r="B293" s="131"/>
      <c r="C293" s="131"/>
    </row>
    <row r="294" spans="2:3" x14ac:dyDescent="0.25">
      <c r="B294" s="131"/>
      <c r="C294" s="131"/>
    </row>
    <row r="295" spans="2:3" x14ac:dyDescent="0.25">
      <c r="B295" s="131"/>
      <c r="C295" s="131"/>
    </row>
    <row r="296" spans="2:3" x14ac:dyDescent="0.25">
      <c r="B296" s="131"/>
      <c r="C296" s="131"/>
    </row>
    <row r="297" spans="2:3" x14ac:dyDescent="0.25">
      <c r="B297" s="131"/>
      <c r="C297" s="131"/>
    </row>
    <row r="298" spans="2:3" x14ac:dyDescent="0.25">
      <c r="B298" s="131"/>
      <c r="C298" s="131"/>
    </row>
    <row r="299" spans="2:3" x14ac:dyDescent="0.25">
      <c r="B299" s="131"/>
      <c r="C299" s="131"/>
    </row>
    <row r="300" spans="2:3" x14ac:dyDescent="0.25">
      <c r="B300" s="131"/>
      <c r="C300" s="131"/>
    </row>
    <row r="301" spans="2:3" x14ac:dyDescent="0.25">
      <c r="B301" s="131"/>
      <c r="C301" s="131"/>
    </row>
    <row r="302" spans="2:3" x14ac:dyDescent="0.25">
      <c r="B302" s="131"/>
      <c r="C302" s="131"/>
    </row>
    <row r="303" spans="2:3" x14ac:dyDescent="0.25">
      <c r="B303" s="131"/>
      <c r="C303" s="131"/>
    </row>
    <row r="304" spans="2:3" x14ac:dyDescent="0.25">
      <c r="B304" s="131"/>
      <c r="C304" s="131"/>
    </row>
    <row r="305" spans="2:3" x14ac:dyDescent="0.25">
      <c r="B305" s="131"/>
      <c r="C305" s="131"/>
    </row>
    <row r="306" spans="2:3" x14ac:dyDescent="0.25">
      <c r="B306" s="131"/>
      <c r="C306" s="131"/>
    </row>
    <row r="307" spans="2:3" x14ac:dyDescent="0.25">
      <c r="B307" s="131"/>
      <c r="C307" s="131"/>
    </row>
    <row r="308" spans="2:3" x14ac:dyDescent="0.25">
      <c r="B308" s="131"/>
      <c r="C308" s="131"/>
    </row>
    <row r="309" spans="2:3" x14ac:dyDescent="0.25">
      <c r="B309" s="131"/>
      <c r="C309" s="131"/>
    </row>
    <row r="310" spans="2:3" x14ac:dyDescent="0.25">
      <c r="B310" s="131"/>
      <c r="C310" s="131"/>
    </row>
    <row r="311" spans="2:3" x14ac:dyDescent="0.25">
      <c r="B311" s="131"/>
      <c r="C311" s="131"/>
    </row>
    <row r="312" spans="2:3" x14ac:dyDescent="0.25">
      <c r="B312" s="131"/>
      <c r="C312" s="131"/>
    </row>
    <row r="313" spans="2:3" x14ac:dyDescent="0.25">
      <c r="B313" s="131"/>
      <c r="C313" s="131"/>
    </row>
    <row r="314" spans="2:3" x14ac:dyDescent="0.25">
      <c r="B314" s="131"/>
      <c r="C314" s="131"/>
    </row>
    <row r="315" spans="2:3" x14ac:dyDescent="0.25">
      <c r="B315" s="131"/>
      <c r="C315" s="131"/>
    </row>
    <row r="316" spans="2:3" x14ac:dyDescent="0.25">
      <c r="B316" s="131"/>
      <c r="C316" s="131"/>
    </row>
    <row r="317" spans="2:3" x14ac:dyDescent="0.25">
      <c r="B317" s="131"/>
      <c r="C317" s="131"/>
    </row>
    <row r="318" spans="2:3" x14ac:dyDescent="0.25">
      <c r="B318" s="131"/>
      <c r="C318" s="131"/>
    </row>
    <row r="319" spans="2:3" x14ac:dyDescent="0.25">
      <c r="B319" s="131"/>
      <c r="C319" s="131"/>
    </row>
    <row r="320" spans="2:3" x14ac:dyDescent="0.25">
      <c r="B320" s="131"/>
      <c r="C320" s="131"/>
    </row>
    <row r="321" spans="2:3" x14ac:dyDescent="0.25">
      <c r="B321" s="131"/>
      <c r="C321" s="131"/>
    </row>
    <row r="322" spans="2:3" x14ac:dyDescent="0.25">
      <c r="B322" s="131"/>
      <c r="C322" s="131"/>
    </row>
    <row r="323" spans="2:3" x14ac:dyDescent="0.25">
      <c r="B323" s="131"/>
      <c r="C323" s="131"/>
    </row>
    <row r="324" spans="2:3" x14ac:dyDescent="0.25">
      <c r="B324" s="131"/>
      <c r="C324" s="131"/>
    </row>
    <row r="325" spans="2:3" x14ac:dyDescent="0.25">
      <c r="B325" s="131"/>
      <c r="C325" s="131"/>
    </row>
    <row r="326" spans="2:3" x14ac:dyDescent="0.25">
      <c r="B326" s="131"/>
      <c r="C326" s="131"/>
    </row>
    <row r="327" spans="2:3" x14ac:dyDescent="0.25">
      <c r="B327" s="131"/>
      <c r="C327" s="131"/>
    </row>
    <row r="328" spans="2:3" x14ac:dyDescent="0.25">
      <c r="B328" s="131"/>
      <c r="C328" s="131"/>
    </row>
    <row r="329" spans="2:3" x14ac:dyDescent="0.25">
      <c r="B329" s="131"/>
      <c r="C329" s="131"/>
    </row>
    <row r="330" spans="2:3" x14ac:dyDescent="0.25">
      <c r="B330" s="131"/>
      <c r="C330" s="131"/>
    </row>
    <row r="331" spans="2:3" x14ac:dyDescent="0.25">
      <c r="B331" s="131"/>
      <c r="C331" s="131"/>
    </row>
    <row r="332" spans="2:3" x14ac:dyDescent="0.25">
      <c r="B332" s="131"/>
      <c r="C332" s="131"/>
    </row>
    <row r="333" spans="2:3" x14ac:dyDescent="0.25">
      <c r="B333" s="131"/>
      <c r="C333" s="131"/>
    </row>
    <row r="334" spans="2:3" x14ac:dyDescent="0.25">
      <c r="B334" s="131"/>
      <c r="C334" s="131"/>
    </row>
    <row r="335" spans="2:3" x14ac:dyDescent="0.25">
      <c r="B335" s="131"/>
      <c r="C335" s="131"/>
    </row>
    <row r="336" spans="2:3" x14ac:dyDescent="0.25">
      <c r="B336" s="131"/>
      <c r="C336" s="131"/>
    </row>
    <row r="337" spans="2:3" x14ac:dyDescent="0.25">
      <c r="B337" s="131"/>
      <c r="C337" s="131"/>
    </row>
    <row r="338" spans="2:3" x14ac:dyDescent="0.25">
      <c r="B338" s="131"/>
      <c r="C338" s="131"/>
    </row>
    <row r="339" spans="2:3" x14ac:dyDescent="0.25">
      <c r="B339" s="131"/>
      <c r="C339" s="131"/>
    </row>
    <row r="340" spans="2:3" x14ac:dyDescent="0.25">
      <c r="B340" s="131"/>
      <c r="C340" s="131"/>
    </row>
    <row r="341" spans="2:3" x14ac:dyDescent="0.25">
      <c r="B341" s="131"/>
      <c r="C341" s="131"/>
    </row>
    <row r="342" spans="2:3" x14ac:dyDescent="0.25">
      <c r="B342" s="131"/>
      <c r="C342" s="131"/>
    </row>
    <row r="343" spans="2:3" x14ac:dyDescent="0.25">
      <c r="B343" s="131"/>
      <c r="C343" s="131"/>
    </row>
    <row r="344" spans="2:3" x14ac:dyDescent="0.25">
      <c r="B344" s="131"/>
      <c r="C344" s="131"/>
    </row>
    <row r="345" spans="2:3" x14ac:dyDescent="0.25">
      <c r="B345" s="131"/>
      <c r="C345" s="131"/>
    </row>
    <row r="346" spans="2:3" x14ac:dyDescent="0.25">
      <c r="B346" s="131"/>
      <c r="C346" s="131"/>
    </row>
    <row r="347" spans="2:3" x14ac:dyDescent="0.25">
      <c r="B347" s="131"/>
      <c r="C347" s="131"/>
    </row>
    <row r="348" spans="2:3" x14ac:dyDescent="0.25">
      <c r="B348" s="131"/>
      <c r="C348" s="131"/>
    </row>
    <row r="349" spans="2:3" x14ac:dyDescent="0.25">
      <c r="B349" s="131"/>
      <c r="C349" s="131"/>
    </row>
    <row r="350" spans="2:3" x14ac:dyDescent="0.25">
      <c r="B350" s="131"/>
      <c r="C350" s="131"/>
    </row>
    <row r="351" spans="2:3" x14ac:dyDescent="0.25">
      <c r="B351" s="131"/>
      <c r="C351" s="131"/>
    </row>
    <row r="352" spans="2:3" x14ac:dyDescent="0.25">
      <c r="B352" s="131"/>
      <c r="C352" s="131"/>
    </row>
    <row r="353" spans="2:3" x14ac:dyDescent="0.25">
      <c r="B353" s="131"/>
      <c r="C353" s="131"/>
    </row>
    <row r="354" spans="2:3" x14ac:dyDescent="0.25">
      <c r="B354" s="131"/>
      <c r="C354" s="131"/>
    </row>
    <row r="355" spans="2:3" x14ac:dyDescent="0.25">
      <c r="B355" s="131"/>
      <c r="C355" s="131"/>
    </row>
    <row r="356" spans="2:3" x14ac:dyDescent="0.25">
      <c r="B356" s="131"/>
      <c r="C356" s="131"/>
    </row>
    <row r="357" spans="2:3" x14ac:dyDescent="0.25">
      <c r="B357" s="131"/>
      <c r="C357" s="131"/>
    </row>
    <row r="358" spans="2:3" x14ac:dyDescent="0.25">
      <c r="B358" s="131"/>
      <c r="C358" s="131"/>
    </row>
    <row r="359" spans="2:3" x14ac:dyDescent="0.25">
      <c r="B359" s="131"/>
      <c r="C359" s="131"/>
    </row>
    <row r="360" spans="2:3" x14ac:dyDescent="0.25">
      <c r="B360" s="131"/>
      <c r="C360" s="131"/>
    </row>
    <row r="361" spans="2:3" x14ac:dyDescent="0.25">
      <c r="B361" s="131"/>
      <c r="C361" s="131"/>
    </row>
    <row r="362" spans="2:3" x14ac:dyDescent="0.25">
      <c r="B362" s="131"/>
      <c r="C362" s="131"/>
    </row>
    <row r="363" spans="2:3" x14ac:dyDescent="0.25">
      <c r="B363" s="131"/>
      <c r="C363" s="131"/>
    </row>
    <row r="364" spans="2:3" x14ac:dyDescent="0.25">
      <c r="B364" s="131"/>
      <c r="C364" s="131"/>
    </row>
    <row r="365" spans="2:3" x14ac:dyDescent="0.25">
      <c r="B365" s="131"/>
      <c r="C365" s="131"/>
    </row>
    <row r="366" spans="2:3" x14ac:dyDescent="0.25">
      <c r="B366" s="131"/>
      <c r="C366" s="131"/>
    </row>
    <row r="367" spans="2:3" x14ac:dyDescent="0.25">
      <c r="B367" s="131"/>
      <c r="C367" s="131"/>
    </row>
    <row r="368" spans="2:3" x14ac:dyDescent="0.25">
      <c r="B368" s="131"/>
      <c r="C368" s="131"/>
    </row>
    <row r="369" spans="2:3" x14ac:dyDescent="0.25">
      <c r="B369" s="131"/>
      <c r="C369" s="131"/>
    </row>
    <row r="370" spans="2:3" x14ac:dyDescent="0.25">
      <c r="B370" s="131"/>
      <c r="C370" s="131"/>
    </row>
    <row r="371" spans="2:3" x14ac:dyDescent="0.25">
      <c r="B371" s="131"/>
      <c r="C371" s="131"/>
    </row>
    <row r="372" spans="2:3" x14ac:dyDescent="0.25">
      <c r="B372" s="131"/>
      <c r="C372" s="131"/>
    </row>
    <row r="373" spans="2:3" x14ac:dyDescent="0.25">
      <c r="B373" s="131"/>
      <c r="C373" s="131"/>
    </row>
    <row r="374" spans="2:3" x14ac:dyDescent="0.25">
      <c r="B374" s="131"/>
      <c r="C374" s="131"/>
    </row>
    <row r="375" spans="2:3" x14ac:dyDescent="0.25">
      <c r="B375" s="131"/>
      <c r="C375" s="131"/>
    </row>
    <row r="376" spans="2:3" x14ac:dyDescent="0.25">
      <c r="B376" s="131"/>
      <c r="C376" s="131"/>
    </row>
    <row r="377" spans="2:3" x14ac:dyDescent="0.25">
      <c r="B377" s="131"/>
      <c r="C377" s="131"/>
    </row>
    <row r="378" spans="2:3" x14ac:dyDescent="0.25">
      <c r="B378" s="131"/>
      <c r="C378" s="131"/>
    </row>
    <row r="379" spans="2:3" x14ac:dyDescent="0.25">
      <c r="B379" s="131"/>
      <c r="C379" s="131"/>
    </row>
    <row r="380" spans="2:3" x14ac:dyDescent="0.25">
      <c r="B380" s="131"/>
      <c r="C380" s="131"/>
    </row>
    <row r="381" spans="2:3" x14ac:dyDescent="0.25">
      <c r="B381" s="131"/>
      <c r="C381" s="131"/>
    </row>
    <row r="382" spans="2:3" x14ac:dyDescent="0.25">
      <c r="B382" s="131"/>
      <c r="C382" s="131"/>
    </row>
    <row r="383" spans="2:3" x14ac:dyDescent="0.25">
      <c r="B383" s="131"/>
      <c r="C383" s="131"/>
    </row>
    <row r="384" spans="2:3" x14ac:dyDescent="0.25">
      <c r="B384" s="131"/>
      <c r="C384" s="131"/>
    </row>
    <row r="385" spans="2:3" x14ac:dyDescent="0.25">
      <c r="B385" s="131"/>
      <c r="C385" s="131"/>
    </row>
    <row r="386" spans="2:3" x14ac:dyDescent="0.25">
      <c r="B386" s="131"/>
      <c r="C386" s="131"/>
    </row>
    <row r="387" spans="2:3" x14ac:dyDescent="0.25">
      <c r="B387" s="131"/>
      <c r="C387" s="131"/>
    </row>
    <row r="388" spans="2:3" x14ac:dyDescent="0.25">
      <c r="B388" s="131"/>
      <c r="C388" s="131"/>
    </row>
    <row r="389" spans="2:3" x14ac:dyDescent="0.25">
      <c r="B389" s="131"/>
      <c r="C389" s="131"/>
    </row>
    <row r="390" spans="2:3" x14ac:dyDescent="0.25">
      <c r="B390" s="131"/>
      <c r="C390" s="131"/>
    </row>
    <row r="391" spans="2:3" x14ac:dyDescent="0.25">
      <c r="B391" s="131"/>
      <c r="C391" s="131"/>
    </row>
    <row r="392" spans="2:3" x14ac:dyDescent="0.25">
      <c r="B392" s="131"/>
      <c r="C392" s="131"/>
    </row>
    <row r="393" spans="2:3" x14ac:dyDescent="0.25">
      <c r="B393" s="131"/>
      <c r="C393" s="131"/>
    </row>
    <row r="394" spans="2:3" x14ac:dyDescent="0.25">
      <c r="B394" s="131"/>
      <c r="C394" s="131"/>
    </row>
    <row r="395" spans="2:3" x14ac:dyDescent="0.25">
      <c r="B395" s="131"/>
      <c r="C395" s="131"/>
    </row>
    <row r="396" spans="2:3" x14ac:dyDescent="0.25">
      <c r="B396" s="131"/>
      <c r="C396" s="131"/>
    </row>
    <row r="397" spans="2:3" x14ac:dyDescent="0.25">
      <c r="B397" s="131"/>
      <c r="C397" s="131"/>
    </row>
    <row r="398" spans="2:3" x14ac:dyDescent="0.25">
      <c r="B398" s="131"/>
      <c r="C398" s="131"/>
    </row>
    <row r="399" spans="2:3" x14ac:dyDescent="0.25">
      <c r="B399" s="131"/>
      <c r="C399" s="131"/>
    </row>
    <row r="400" spans="2:3" x14ac:dyDescent="0.25">
      <c r="B400" s="131"/>
      <c r="C400" s="131"/>
    </row>
    <row r="401" spans="2:3" x14ac:dyDescent="0.25">
      <c r="B401" s="131"/>
      <c r="C401" s="131"/>
    </row>
    <row r="402" spans="2:3" x14ac:dyDescent="0.25">
      <c r="B402" s="131"/>
      <c r="C402" s="131"/>
    </row>
    <row r="403" spans="2:3" x14ac:dyDescent="0.25">
      <c r="B403" s="131"/>
      <c r="C403" s="131"/>
    </row>
    <row r="404" spans="2:3" x14ac:dyDescent="0.25">
      <c r="B404" s="131"/>
      <c r="C404" s="131"/>
    </row>
    <row r="405" spans="2:3" x14ac:dyDescent="0.25">
      <c r="B405" s="131"/>
      <c r="C405" s="131"/>
    </row>
    <row r="406" spans="2:3" x14ac:dyDescent="0.25">
      <c r="B406" s="131"/>
      <c r="C406" s="131"/>
    </row>
    <row r="407" spans="2:3" x14ac:dyDescent="0.25">
      <c r="B407" s="131"/>
      <c r="C407" s="131"/>
    </row>
    <row r="408" spans="2:3" x14ac:dyDescent="0.25">
      <c r="B408" s="131"/>
      <c r="C408" s="131"/>
    </row>
    <row r="409" spans="2:3" x14ac:dyDescent="0.25">
      <c r="B409" s="131"/>
      <c r="C409" s="131"/>
    </row>
    <row r="410" spans="2:3" x14ac:dyDescent="0.25">
      <c r="B410" s="131"/>
      <c r="C410" s="131"/>
    </row>
    <row r="411" spans="2:3" x14ac:dyDescent="0.25">
      <c r="B411" s="131"/>
      <c r="C411" s="131"/>
    </row>
    <row r="412" spans="2:3" x14ac:dyDescent="0.25">
      <c r="B412" s="131"/>
      <c r="C412" s="131"/>
    </row>
    <row r="413" spans="2:3" x14ac:dyDescent="0.25">
      <c r="B413" s="131"/>
      <c r="C413" s="131"/>
    </row>
    <row r="414" spans="2:3" x14ac:dyDescent="0.25">
      <c r="B414" s="131"/>
      <c r="C414" s="131"/>
    </row>
    <row r="415" spans="2:3" x14ac:dyDescent="0.25">
      <c r="B415" s="131"/>
      <c r="C415" s="131"/>
    </row>
    <row r="416" spans="2:3" x14ac:dyDescent="0.25">
      <c r="B416" s="131"/>
      <c r="C416" s="131"/>
    </row>
    <row r="417" spans="2:3" x14ac:dyDescent="0.25">
      <c r="B417" s="131"/>
      <c r="C417" s="131"/>
    </row>
    <row r="418" spans="2:3" x14ac:dyDescent="0.25">
      <c r="B418" s="131"/>
      <c r="C418" s="131"/>
    </row>
    <row r="419" spans="2:3" x14ac:dyDescent="0.25">
      <c r="B419" s="131"/>
      <c r="C419" s="131"/>
    </row>
    <row r="420" spans="2:3" x14ac:dyDescent="0.25">
      <c r="B420" s="131"/>
      <c r="C420" s="131"/>
    </row>
    <row r="421" spans="2:3" x14ac:dyDescent="0.25">
      <c r="B421" s="131"/>
      <c r="C421" s="131"/>
    </row>
    <row r="422" spans="2:3" x14ac:dyDescent="0.25">
      <c r="B422" s="131"/>
      <c r="C422" s="131"/>
    </row>
    <row r="423" spans="2:3" x14ac:dyDescent="0.25">
      <c r="B423" s="131"/>
      <c r="C423" s="131"/>
    </row>
    <row r="424" spans="2:3" x14ac:dyDescent="0.25">
      <c r="B424" s="131"/>
      <c r="C424" s="131"/>
    </row>
    <row r="425" spans="2:3" x14ac:dyDescent="0.25">
      <c r="B425" s="131"/>
      <c r="C425" s="131"/>
    </row>
    <row r="426" spans="2:3" x14ac:dyDescent="0.25">
      <c r="B426" s="131"/>
      <c r="C426" s="131"/>
    </row>
    <row r="427" spans="2:3" x14ac:dyDescent="0.25">
      <c r="B427" s="131"/>
      <c r="C427" s="131"/>
    </row>
    <row r="428" spans="2:3" x14ac:dyDescent="0.25">
      <c r="B428" s="131"/>
      <c r="C428" s="131"/>
    </row>
    <row r="429" spans="2:3" x14ac:dyDescent="0.25">
      <c r="B429" s="131"/>
      <c r="C429" s="131"/>
    </row>
    <row r="430" spans="2:3" x14ac:dyDescent="0.25">
      <c r="B430" s="131"/>
      <c r="C430" s="131"/>
    </row>
    <row r="431" spans="2:3" x14ac:dyDescent="0.25">
      <c r="B431" s="131"/>
      <c r="C431" s="131"/>
    </row>
    <row r="432" spans="2:3" x14ac:dyDescent="0.25">
      <c r="B432" s="131"/>
      <c r="C432" s="131"/>
    </row>
    <row r="433" spans="2:3" x14ac:dyDescent="0.25">
      <c r="B433" s="131"/>
      <c r="C433" s="131"/>
    </row>
    <row r="434" spans="2:3" x14ac:dyDescent="0.25">
      <c r="B434" s="131"/>
      <c r="C434" s="131"/>
    </row>
    <row r="435" spans="2:3" x14ac:dyDescent="0.25">
      <c r="B435" s="131"/>
      <c r="C435" s="131"/>
    </row>
    <row r="436" spans="2:3" x14ac:dyDescent="0.25">
      <c r="B436" s="131"/>
      <c r="C436" s="131"/>
    </row>
    <row r="437" spans="2:3" x14ac:dyDescent="0.25">
      <c r="B437" s="131"/>
      <c r="C437" s="131"/>
    </row>
    <row r="438" spans="2:3" x14ac:dyDescent="0.25">
      <c r="B438" s="131"/>
      <c r="C438" s="131"/>
    </row>
    <row r="439" spans="2:3" x14ac:dyDescent="0.25">
      <c r="B439" s="131"/>
      <c r="C439" s="131"/>
    </row>
    <row r="440" spans="2:3" x14ac:dyDescent="0.25">
      <c r="B440" s="131"/>
      <c r="C440" s="131"/>
    </row>
    <row r="441" spans="2:3" x14ac:dyDescent="0.25">
      <c r="B441" s="131"/>
      <c r="C441" s="131"/>
    </row>
    <row r="442" spans="2:3" x14ac:dyDescent="0.25">
      <c r="B442" s="131"/>
      <c r="C442" s="131"/>
    </row>
    <row r="443" spans="2:3" x14ac:dyDescent="0.25">
      <c r="B443" s="131"/>
      <c r="C443" s="131"/>
    </row>
    <row r="444" spans="2:3" x14ac:dyDescent="0.25">
      <c r="B444" s="131"/>
      <c r="C444" s="131"/>
    </row>
    <row r="445" spans="2:3" x14ac:dyDescent="0.25">
      <c r="B445" s="131"/>
      <c r="C445" s="131"/>
    </row>
    <row r="446" spans="2:3" x14ac:dyDescent="0.25">
      <c r="B446" s="131"/>
      <c r="C446" s="131"/>
    </row>
    <row r="447" spans="2:3" x14ac:dyDescent="0.25">
      <c r="B447" s="131"/>
      <c r="C447" s="131"/>
    </row>
    <row r="448" spans="2:3" x14ac:dyDescent="0.25">
      <c r="B448" s="131"/>
      <c r="C448" s="131"/>
    </row>
    <row r="449" spans="2:3" x14ac:dyDescent="0.25">
      <c r="B449" s="131"/>
      <c r="C449" s="131"/>
    </row>
    <row r="450" spans="2:3" x14ac:dyDescent="0.25">
      <c r="B450" s="131"/>
      <c r="C450" s="131"/>
    </row>
    <row r="451" spans="2:3" x14ac:dyDescent="0.25">
      <c r="B451" s="131"/>
      <c r="C451" s="131"/>
    </row>
    <row r="452" spans="2:3" x14ac:dyDescent="0.25">
      <c r="B452" s="131"/>
      <c r="C452" s="131"/>
    </row>
    <row r="453" spans="2:3" x14ac:dyDescent="0.25">
      <c r="B453" s="131"/>
      <c r="C453" s="131"/>
    </row>
    <row r="454" spans="2:3" x14ac:dyDescent="0.25">
      <c r="B454" s="131"/>
      <c r="C454" s="131"/>
    </row>
    <row r="455" spans="2:3" x14ac:dyDescent="0.25">
      <c r="B455" s="131"/>
      <c r="C455" s="131"/>
    </row>
    <row r="456" spans="2:3" x14ac:dyDescent="0.25">
      <c r="B456" s="131"/>
      <c r="C456" s="131"/>
    </row>
    <row r="457" spans="2:3" x14ac:dyDescent="0.25">
      <c r="B457" s="131"/>
      <c r="C457" s="131"/>
    </row>
    <row r="458" spans="2:3" x14ac:dyDescent="0.25">
      <c r="B458" s="131"/>
      <c r="C458" s="131"/>
    </row>
    <row r="459" spans="2:3" x14ac:dyDescent="0.25">
      <c r="B459" s="131"/>
      <c r="C459" s="131"/>
    </row>
    <row r="460" spans="2:3" x14ac:dyDescent="0.25">
      <c r="B460" s="131"/>
      <c r="C460" s="131"/>
    </row>
    <row r="461" spans="2:3" x14ac:dyDescent="0.25">
      <c r="B461" s="131"/>
      <c r="C461" s="131"/>
    </row>
    <row r="462" spans="2:3" x14ac:dyDescent="0.25">
      <c r="B462" s="131"/>
      <c r="C462" s="131"/>
    </row>
    <row r="463" spans="2:3" x14ac:dyDescent="0.25">
      <c r="B463" s="131"/>
      <c r="C463" s="131"/>
    </row>
    <row r="464" spans="2:3" x14ac:dyDescent="0.25">
      <c r="B464" s="131"/>
      <c r="C464" s="131"/>
    </row>
    <row r="465" spans="2:3" x14ac:dyDescent="0.25">
      <c r="B465" s="131"/>
      <c r="C465" s="131"/>
    </row>
    <row r="466" spans="2:3" x14ac:dyDescent="0.25">
      <c r="B466" s="131"/>
      <c r="C466" s="131"/>
    </row>
    <row r="467" spans="2:3" x14ac:dyDescent="0.25">
      <c r="B467" s="131"/>
      <c r="C467" s="131"/>
    </row>
    <row r="468" spans="2:3" x14ac:dyDescent="0.25">
      <c r="B468" s="131"/>
      <c r="C468" s="131"/>
    </row>
    <row r="469" spans="2:3" x14ac:dyDescent="0.25">
      <c r="B469" s="131"/>
      <c r="C469" s="131"/>
    </row>
    <row r="470" spans="2:3" x14ac:dyDescent="0.25">
      <c r="B470" s="131"/>
      <c r="C470" s="131"/>
    </row>
    <row r="471" spans="2:3" x14ac:dyDescent="0.25">
      <c r="B471" s="131"/>
      <c r="C471" s="131"/>
    </row>
    <row r="472" spans="2:3" x14ac:dyDescent="0.25">
      <c r="B472" s="131"/>
      <c r="C472" s="131"/>
    </row>
    <row r="473" spans="2:3" x14ac:dyDescent="0.25">
      <c r="B473" s="131"/>
      <c r="C473" s="131"/>
    </row>
    <row r="474" spans="2:3" x14ac:dyDescent="0.25">
      <c r="B474" s="131"/>
      <c r="C474" s="131"/>
    </row>
    <row r="475" spans="2:3" x14ac:dyDescent="0.25">
      <c r="B475" s="131"/>
      <c r="C475" s="131"/>
    </row>
    <row r="476" spans="2:3" x14ac:dyDescent="0.25">
      <c r="B476" s="131"/>
      <c r="C476" s="131"/>
    </row>
    <row r="477" spans="2:3" x14ac:dyDescent="0.25">
      <c r="B477" s="131"/>
      <c r="C477" s="131"/>
    </row>
    <row r="478" spans="2:3" x14ac:dyDescent="0.25">
      <c r="B478" s="131"/>
      <c r="C478" s="131"/>
    </row>
    <row r="479" spans="2:3" x14ac:dyDescent="0.25">
      <c r="B479" s="131"/>
      <c r="C479" s="131"/>
    </row>
    <row r="480" spans="2:3" x14ac:dyDescent="0.25">
      <c r="B480" s="131"/>
      <c r="C480" s="131"/>
    </row>
    <row r="481" spans="2:3" x14ac:dyDescent="0.25">
      <c r="B481" s="131"/>
      <c r="C481" s="131"/>
    </row>
    <row r="482" spans="2:3" x14ac:dyDescent="0.25">
      <c r="B482" s="131"/>
      <c r="C482" s="131"/>
    </row>
    <row r="483" spans="2:3" x14ac:dyDescent="0.25">
      <c r="B483" s="131"/>
      <c r="C483" s="131"/>
    </row>
    <row r="484" spans="2:3" x14ac:dyDescent="0.25">
      <c r="B484" s="131"/>
      <c r="C484" s="131"/>
    </row>
    <row r="485" spans="2:3" x14ac:dyDescent="0.25">
      <c r="B485" s="131"/>
      <c r="C485" s="131"/>
    </row>
    <row r="486" spans="2:3" x14ac:dyDescent="0.25">
      <c r="B486" s="131"/>
      <c r="C486" s="131"/>
    </row>
    <row r="487" spans="2:3" x14ac:dyDescent="0.25">
      <c r="B487" s="131"/>
      <c r="C487" s="131"/>
    </row>
    <row r="488" spans="2:3" x14ac:dyDescent="0.25">
      <c r="B488" s="131"/>
      <c r="C488" s="131"/>
    </row>
    <row r="489" spans="2:3" x14ac:dyDescent="0.25">
      <c r="B489" s="131"/>
      <c r="C489" s="131"/>
    </row>
    <row r="490" spans="2:3" x14ac:dyDescent="0.25">
      <c r="B490" s="131"/>
      <c r="C490" s="131"/>
    </row>
    <row r="491" spans="2:3" x14ac:dyDescent="0.25">
      <c r="B491" s="131"/>
      <c r="C491" s="131"/>
    </row>
    <row r="492" spans="2:3" x14ac:dyDescent="0.25">
      <c r="B492" s="131"/>
      <c r="C492" s="131"/>
    </row>
    <row r="493" spans="2:3" x14ac:dyDescent="0.25">
      <c r="B493" s="131"/>
      <c r="C493" s="131"/>
    </row>
    <row r="494" spans="2:3" x14ac:dyDescent="0.25">
      <c r="B494" s="131"/>
      <c r="C494" s="131"/>
    </row>
    <row r="495" spans="2:3" x14ac:dyDescent="0.25">
      <c r="B495" s="131"/>
      <c r="C495" s="131"/>
    </row>
    <row r="496" spans="2:3" x14ac:dyDescent="0.25">
      <c r="B496" s="131"/>
      <c r="C496" s="131"/>
    </row>
    <row r="497" spans="2:3" x14ac:dyDescent="0.25">
      <c r="B497" s="131"/>
      <c r="C497" s="131"/>
    </row>
    <row r="498" spans="2:3" x14ac:dyDescent="0.25">
      <c r="B498" s="131"/>
      <c r="C498" s="131"/>
    </row>
    <row r="499" spans="2:3" x14ac:dyDescent="0.25">
      <c r="B499" s="131"/>
      <c r="C499" s="131"/>
    </row>
    <row r="500" spans="2:3" x14ac:dyDescent="0.25">
      <c r="B500" s="131"/>
      <c r="C500" s="131"/>
    </row>
    <row r="501" spans="2:3" x14ac:dyDescent="0.25">
      <c r="B501" s="131"/>
      <c r="C501" s="131"/>
    </row>
    <row r="502" spans="2:3" x14ac:dyDescent="0.25">
      <c r="B502" s="131"/>
      <c r="C502" s="131"/>
    </row>
    <row r="503" spans="2:3" x14ac:dyDescent="0.25">
      <c r="B503" s="131"/>
      <c r="C503" s="131"/>
    </row>
    <row r="504" spans="2:3" x14ac:dyDescent="0.25">
      <c r="B504" s="131"/>
      <c r="C504" s="131"/>
    </row>
    <row r="505" spans="2:3" x14ac:dyDescent="0.25">
      <c r="B505" s="131"/>
      <c r="C505" s="131"/>
    </row>
    <row r="506" spans="2:3" x14ac:dyDescent="0.25">
      <c r="B506" s="131"/>
      <c r="C506" s="131"/>
    </row>
    <row r="507" spans="2:3" x14ac:dyDescent="0.25">
      <c r="B507" s="131"/>
      <c r="C507" s="131"/>
    </row>
    <row r="508" spans="2:3" x14ac:dyDescent="0.25">
      <c r="B508" s="131"/>
      <c r="C508" s="131"/>
    </row>
    <row r="509" spans="2:3" x14ac:dyDescent="0.25">
      <c r="B509" s="131"/>
      <c r="C509" s="131"/>
    </row>
    <row r="510" spans="2:3" x14ac:dyDescent="0.25">
      <c r="B510" s="131"/>
      <c r="C510" s="131"/>
    </row>
    <row r="511" spans="2:3" x14ac:dyDescent="0.25">
      <c r="B511" s="131"/>
      <c r="C511" s="131"/>
    </row>
    <row r="512" spans="2:3" x14ac:dyDescent="0.25">
      <c r="B512" s="131"/>
      <c r="C512" s="131"/>
    </row>
    <row r="513" spans="2:3" x14ac:dyDescent="0.25">
      <c r="B513" s="131"/>
      <c r="C513" s="131"/>
    </row>
    <row r="514" spans="2:3" x14ac:dyDescent="0.25">
      <c r="B514" s="131"/>
      <c r="C514" s="131"/>
    </row>
    <row r="515" spans="2:3" x14ac:dyDescent="0.25">
      <c r="B515" s="131"/>
      <c r="C515" s="131"/>
    </row>
    <row r="516" spans="2:3" x14ac:dyDescent="0.25">
      <c r="B516" s="131"/>
      <c r="C516" s="131"/>
    </row>
    <row r="517" spans="2:3" x14ac:dyDescent="0.25">
      <c r="B517" s="131"/>
      <c r="C517" s="131"/>
    </row>
    <row r="518" spans="2:3" x14ac:dyDescent="0.25">
      <c r="B518" s="131"/>
      <c r="C518" s="131"/>
    </row>
    <row r="519" spans="2:3" x14ac:dyDescent="0.25">
      <c r="B519" s="131"/>
      <c r="C519" s="131"/>
    </row>
    <row r="520" spans="2:3" x14ac:dyDescent="0.25">
      <c r="B520" s="131"/>
      <c r="C520" s="131"/>
    </row>
    <row r="521" spans="2:3" x14ac:dyDescent="0.25">
      <c r="B521" s="131"/>
      <c r="C521" s="131"/>
    </row>
    <row r="522" spans="2:3" x14ac:dyDescent="0.25">
      <c r="B522" s="131"/>
      <c r="C522" s="131"/>
    </row>
    <row r="523" spans="2:3" x14ac:dyDescent="0.25">
      <c r="B523" s="131"/>
      <c r="C523" s="131"/>
    </row>
    <row r="524" spans="2:3" x14ac:dyDescent="0.25">
      <c r="B524" s="131"/>
      <c r="C524" s="131"/>
    </row>
    <row r="525" spans="2:3" x14ac:dyDescent="0.25">
      <c r="B525" s="131"/>
      <c r="C525" s="131"/>
    </row>
    <row r="526" spans="2:3" x14ac:dyDescent="0.25">
      <c r="B526" s="131"/>
      <c r="C526" s="131"/>
    </row>
    <row r="527" spans="2:3" x14ac:dyDescent="0.25">
      <c r="B527" s="131"/>
      <c r="C527" s="131"/>
    </row>
    <row r="528" spans="2:3" x14ac:dyDescent="0.25">
      <c r="B528" s="131"/>
      <c r="C528" s="131"/>
    </row>
    <row r="529" spans="2:3" x14ac:dyDescent="0.25">
      <c r="B529" s="131"/>
      <c r="C529" s="131"/>
    </row>
    <row r="530" spans="2:3" x14ac:dyDescent="0.25">
      <c r="B530" s="131"/>
      <c r="C530" s="131"/>
    </row>
    <row r="531" spans="2:3" x14ac:dyDescent="0.25">
      <c r="B531" s="131"/>
      <c r="C531" s="131"/>
    </row>
    <row r="532" spans="2:3" x14ac:dyDescent="0.25">
      <c r="B532" s="131"/>
      <c r="C532" s="131"/>
    </row>
    <row r="533" spans="2:3" x14ac:dyDescent="0.25">
      <c r="B533" s="131"/>
      <c r="C533" s="131"/>
    </row>
    <row r="534" spans="2:3" x14ac:dyDescent="0.25">
      <c r="B534" s="131"/>
      <c r="C534" s="131"/>
    </row>
    <row r="535" spans="2:3" x14ac:dyDescent="0.25">
      <c r="B535" s="131"/>
      <c r="C535" s="131"/>
    </row>
    <row r="536" spans="2:3" x14ac:dyDescent="0.25">
      <c r="B536" s="131"/>
      <c r="C536" s="131"/>
    </row>
    <row r="537" spans="2:3" x14ac:dyDescent="0.25">
      <c r="B537" s="131"/>
      <c r="C537" s="131"/>
    </row>
    <row r="538" spans="2:3" x14ac:dyDescent="0.25">
      <c r="B538" s="131"/>
      <c r="C538" s="131"/>
    </row>
    <row r="539" spans="2:3" x14ac:dyDescent="0.25">
      <c r="B539" s="131"/>
      <c r="C539" s="131"/>
    </row>
    <row r="540" spans="2:3" x14ac:dyDescent="0.25">
      <c r="B540" s="131"/>
      <c r="C540" s="131"/>
    </row>
    <row r="541" spans="2:3" x14ac:dyDescent="0.25">
      <c r="B541" s="131"/>
      <c r="C541" s="131"/>
    </row>
    <row r="542" spans="2:3" x14ac:dyDescent="0.25">
      <c r="B542" s="131"/>
      <c r="C542" s="131"/>
    </row>
    <row r="543" spans="2:3" x14ac:dyDescent="0.25">
      <c r="B543" s="131"/>
      <c r="C543" s="131"/>
    </row>
    <row r="544" spans="2:3" x14ac:dyDescent="0.25">
      <c r="B544" s="131"/>
      <c r="C544" s="131"/>
    </row>
    <row r="545" spans="2:3" x14ac:dyDescent="0.25">
      <c r="B545" s="131"/>
      <c r="C545" s="131"/>
    </row>
    <row r="546" spans="2:3" x14ac:dyDescent="0.25">
      <c r="B546" s="131"/>
      <c r="C546" s="131"/>
    </row>
    <row r="547" spans="2:3" x14ac:dyDescent="0.25">
      <c r="B547" s="131"/>
      <c r="C547" s="131"/>
    </row>
    <row r="548" spans="2:3" x14ac:dyDescent="0.25">
      <c r="B548" s="131"/>
      <c r="C548" s="131"/>
    </row>
    <row r="549" spans="2:3" x14ac:dyDescent="0.25">
      <c r="B549" s="131"/>
      <c r="C549" s="131"/>
    </row>
    <row r="550" spans="2:3" x14ac:dyDescent="0.25">
      <c r="B550" s="131"/>
      <c r="C550" s="131"/>
    </row>
    <row r="551" spans="2:3" x14ac:dyDescent="0.25">
      <c r="B551" s="131"/>
      <c r="C551" s="131"/>
    </row>
    <row r="552" spans="2:3" x14ac:dyDescent="0.25">
      <c r="B552" s="131"/>
      <c r="C552" s="131"/>
    </row>
    <row r="553" spans="2:3" x14ac:dyDescent="0.25">
      <c r="B553" s="131"/>
      <c r="C553" s="131"/>
    </row>
    <row r="554" spans="2:3" x14ac:dyDescent="0.25">
      <c r="B554" s="131"/>
      <c r="C554" s="131"/>
    </row>
    <row r="555" spans="2:3" x14ac:dyDescent="0.25">
      <c r="B555" s="131"/>
      <c r="C555" s="131"/>
    </row>
    <row r="556" spans="2:3" x14ac:dyDescent="0.25">
      <c r="B556" s="131"/>
      <c r="C556" s="131"/>
    </row>
    <row r="557" spans="2:3" x14ac:dyDescent="0.25">
      <c r="B557" s="131"/>
      <c r="C557" s="131"/>
    </row>
    <row r="558" spans="2:3" x14ac:dyDescent="0.25">
      <c r="B558" s="131"/>
      <c r="C558" s="131"/>
    </row>
    <row r="559" spans="2:3" x14ac:dyDescent="0.25">
      <c r="B559" s="131"/>
      <c r="C559" s="131"/>
    </row>
    <row r="560" spans="2:3" x14ac:dyDescent="0.25">
      <c r="B560" s="131"/>
      <c r="C560" s="131"/>
    </row>
    <row r="561" spans="2:3" x14ac:dyDescent="0.25">
      <c r="B561" s="131"/>
      <c r="C561" s="131"/>
    </row>
    <row r="562" spans="2:3" x14ac:dyDescent="0.25">
      <c r="B562" s="131"/>
      <c r="C562" s="131"/>
    </row>
    <row r="563" spans="2:3" x14ac:dyDescent="0.25">
      <c r="B563" s="131"/>
      <c r="C563" s="131"/>
    </row>
    <row r="564" spans="2:3" x14ac:dyDescent="0.25">
      <c r="B564" s="131"/>
      <c r="C564" s="131"/>
    </row>
    <row r="565" spans="2:3" x14ac:dyDescent="0.25">
      <c r="B565" s="131"/>
      <c r="C565" s="131"/>
    </row>
    <row r="566" spans="2:3" x14ac:dyDescent="0.25">
      <c r="B566" s="131"/>
      <c r="C566" s="131"/>
    </row>
    <row r="567" spans="2:3" x14ac:dyDescent="0.25">
      <c r="B567" s="131"/>
      <c r="C567" s="131"/>
    </row>
    <row r="568" spans="2:3" x14ac:dyDescent="0.25">
      <c r="B568" s="131"/>
      <c r="C568" s="131"/>
    </row>
    <row r="569" spans="2:3" x14ac:dyDescent="0.25">
      <c r="B569" s="131"/>
      <c r="C569" s="131"/>
    </row>
    <row r="570" spans="2:3" x14ac:dyDescent="0.25">
      <c r="B570" s="131"/>
      <c r="C570" s="131"/>
    </row>
    <row r="571" spans="2:3" x14ac:dyDescent="0.25">
      <c r="B571" s="131"/>
      <c r="C571" s="131"/>
    </row>
    <row r="572" spans="2:3" x14ac:dyDescent="0.25">
      <c r="B572" s="131"/>
      <c r="C572" s="131"/>
    </row>
    <row r="573" spans="2:3" x14ac:dyDescent="0.25">
      <c r="B573" s="131"/>
      <c r="C573" s="131"/>
    </row>
    <row r="574" spans="2:3" x14ac:dyDescent="0.25">
      <c r="B574" s="131"/>
      <c r="C574" s="131"/>
    </row>
    <row r="575" spans="2:3" x14ac:dyDescent="0.25">
      <c r="B575" s="131"/>
      <c r="C575" s="131"/>
    </row>
    <row r="576" spans="2:3" x14ac:dyDescent="0.25">
      <c r="B576" s="131"/>
      <c r="C576" s="131"/>
    </row>
    <row r="577" spans="2:3" x14ac:dyDescent="0.25">
      <c r="B577" s="131"/>
      <c r="C577" s="131"/>
    </row>
    <row r="578" spans="2:3" x14ac:dyDescent="0.25">
      <c r="B578" s="131"/>
      <c r="C578" s="131"/>
    </row>
    <row r="579" spans="2:3" x14ac:dyDescent="0.25">
      <c r="B579" s="131"/>
      <c r="C579" s="131"/>
    </row>
    <row r="580" spans="2:3" x14ac:dyDescent="0.25">
      <c r="B580" s="131"/>
      <c r="C580" s="131"/>
    </row>
    <row r="581" spans="2:3" x14ac:dyDescent="0.25">
      <c r="B581" s="131"/>
      <c r="C581" s="131"/>
    </row>
    <row r="582" spans="2:3" x14ac:dyDescent="0.25">
      <c r="B582" s="131"/>
      <c r="C582" s="131"/>
    </row>
    <row r="583" spans="2:3" x14ac:dyDescent="0.25">
      <c r="B583" s="131"/>
      <c r="C583" s="131"/>
    </row>
    <row r="584" spans="2:3" x14ac:dyDescent="0.25">
      <c r="B584" s="131"/>
      <c r="C584" s="131"/>
    </row>
    <row r="585" spans="2:3" x14ac:dyDescent="0.25">
      <c r="B585" s="131"/>
      <c r="C585" s="131"/>
    </row>
    <row r="586" spans="2:3" x14ac:dyDescent="0.25">
      <c r="B586" s="131"/>
      <c r="C586" s="131"/>
    </row>
    <row r="587" spans="2:3" x14ac:dyDescent="0.25">
      <c r="B587" s="131"/>
      <c r="C587" s="131"/>
    </row>
    <row r="588" spans="2:3" x14ac:dyDescent="0.25">
      <c r="B588" s="131"/>
      <c r="C588" s="131"/>
    </row>
    <row r="589" spans="2:3" x14ac:dyDescent="0.25">
      <c r="B589" s="131"/>
      <c r="C589" s="131"/>
    </row>
    <row r="590" spans="2:3" x14ac:dyDescent="0.25">
      <c r="B590" s="131"/>
      <c r="C590" s="131"/>
    </row>
    <row r="591" spans="2:3" x14ac:dyDescent="0.25">
      <c r="B591" s="131"/>
      <c r="C591" s="131"/>
    </row>
    <row r="592" spans="2:3" x14ac:dyDescent="0.25">
      <c r="B592" s="131"/>
      <c r="C592" s="131"/>
    </row>
    <row r="593" spans="2:3" x14ac:dyDescent="0.25">
      <c r="B593" s="131"/>
      <c r="C593" s="131"/>
    </row>
    <row r="594" spans="2:3" x14ac:dyDescent="0.25">
      <c r="B594" s="131"/>
      <c r="C594" s="131"/>
    </row>
    <row r="595" spans="2:3" x14ac:dyDescent="0.25">
      <c r="B595" s="131"/>
      <c r="C595" s="131"/>
    </row>
    <row r="596" spans="2:3" x14ac:dyDescent="0.25">
      <c r="B596" s="131"/>
      <c r="C596" s="131"/>
    </row>
    <row r="597" spans="2:3" x14ac:dyDescent="0.25">
      <c r="B597" s="131"/>
      <c r="C597" s="131"/>
    </row>
    <row r="598" spans="2:3" x14ac:dyDescent="0.25">
      <c r="B598" s="131"/>
      <c r="C598" s="131"/>
    </row>
    <row r="599" spans="2:3" x14ac:dyDescent="0.25">
      <c r="B599" s="131"/>
      <c r="C599" s="131"/>
    </row>
    <row r="600" spans="2:3" x14ac:dyDescent="0.25">
      <c r="B600" s="131"/>
      <c r="C600" s="131"/>
    </row>
    <row r="601" spans="2:3" x14ac:dyDescent="0.25">
      <c r="B601" s="131"/>
      <c r="C601" s="131"/>
    </row>
    <row r="602" spans="2:3" x14ac:dyDescent="0.25">
      <c r="B602" s="131"/>
      <c r="C602" s="131"/>
    </row>
    <row r="603" spans="2:3" x14ac:dyDescent="0.25">
      <c r="B603" s="131"/>
      <c r="C603" s="131"/>
    </row>
    <row r="604" spans="2:3" x14ac:dyDescent="0.25">
      <c r="B604" s="131"/>
      <c r="C604" s="131"/>
    </row>
    <row r="605" spans="2:3" x14ac:dyDescent="0.25">
      <c r="B605" s="131"/>
      <c r="C605" s="131"/>
    </row>
    <row r="606" spans="2:3" x14ac:dyDescent="0.25">
      <c r="B606" s="131"/>
      <c r="C606" s="131"/>
    </row>
    <row r="607" spans="2:3" x14ac:dyDescent="0.25">
      <c r="B607" s="131"/>
      <c r="C607" s="131"/>
    </row>
    <row r="608" spans="2:3" x14ac:dyDescent="0.25">
      <c r="B608" s="131"/>
      <c r="C608" s="131"/>
    </row>
    <row r="609" spans="2:3" x14ac:dyDescent="0.25">
      <c r="B609" s="131"/>
      <c r="C609" s="131"/>
    </row>
    <row r="610" spans="2:3" x14ac:dyDescent="0.25">
      <c r="B610" s="131"/>
      <c r="C610" s="131"/>
    </row>
    <row r="611" spans="2:3" x14ac:dyDescent="0.25">
      <c r="B611" s="131"/>
      <c r="C611" s="131"/>
    </row>
    <row r="612" spans="2:3" x14ac:dyDescent="0.25">
      <c r="B612" s="131"/>
      <c r="C612" s="131"/>
    </row>
    <row r="613" spans="2:3" x14ac:dyDescent="0.25">
      <c r="B613" s="131"/>
      <c r="C613" s="131"/>
    </row>
    <row r="614" spans="2:3" x14ac:dyDescent="0.25">
      <c r="B614" s="131"/>
      <c r="C614" s="131"/>
    </row>
    <row r="615" spans="2:3" x14ac:dyDescent="0.25">
      <c r="B615" s="131"/>
      <c r="C615" s="131"/>
    </row>
    <row r="616" spans="2:3" x14ac:dyDescent="0.25">
      <c r="B616" s="131"/>
      <c r="C616" s="131"/>
    </row>
    <row r="617" spans="2:3" x14ac:dyDescent="0.25">
      <c r="B617" s="131"/>
      <c r="C617" s="131"/>
    </row>
    <row r="618" spans="2:3" x14ac:dyDescent="0.25">
      <c r="B618" s="131"/>
      <c r="C618" s="131"/>
    </row>
    <row r="619" spans="2:3" x14ac:dyDescent="0.25">
      <c r="B619" s="131"/>
      <c r="C619" s="131"/>
    </row>
    <row r="620" spans="2:3" x14ac:dyDescent="0.25">
      <c r="B620" s="131"/>
      <c r="C620" s="131"/>
    </row>
    <row r="621" spans="2:3" x14ac:dyDescent="0.25">
      <c r="B621" s="131"/>
      <c r="C621" s="131"/>
    </row>
    <row r="622" spans="2:3" x14ac:dyDescent="0.25">
      <c r="B622" s="131"/>
      <c r="C622" s="131"/>
    </row>
    <row r="623" spans="2:3" x14ac:dyDescent="0.25">
      <c r="B623" s="131"/>
      <c r="C623" s="131"/>
    </row>
    <row r="624" spans="2:3" x14ac:dyDescent="0.25">
      <c r="B624" s="131"/>
      <c r="C624" s="131"/>
    </row>
    <row r="625" spans="2:3" x14ac:dyDescent="0.25">
      <c r="B625" s="131"/>
      <c r="C625" s="131"/>
    </row>
    <row r="626" spans="2:3" x14ac:dyDescent="0.25">
      <c r="B626" s="131"/>
      <c r="C626" s="131"/>
    </row>
    <row r="627" spans="2:3" x14ac:dyDescent="0.25">
      <c r="B627" s="131"/>
      <c r="C627" s="131"/>
    </row>
    <row r="628" spans="2:3" x14ac:dyDescent="0.25">
      <c r="B628" s="131"/>
      <c r="C628" s="131"/>
    </row>
    <row r="629" spans="2:3" x14ac:dyDescent="0.25">
      <c r="B629" s="131"/>
      <c r="C629" s="131"/>
    </row>
    <row r="630" spans="2:3" x14ac:dyDescent="0.25">
      <c r="B630" s="131"/>
      <c r="C630" s="131"/>
    </row>
    <row r="631" spans="2:3" x14ac:dyDescent="0.25">
      <c r="B631" s="131"/>
      <c r="C631" s="131"/>
    </row>
    <row r="632" spans="2:3" x14ac:dyDescent="0.25">
      <c r="B632" s="131"/>
      <c r="C632" s="131"/>
    </row>
    <row r="633" spans="2:3" x14ac:dyDescent="0.25">
      <c r="B633" s="131"/>
      <c r="C633" s="131"/>
    </row>
    <row r="634" spans="2:3" x14ac:dyDescent="0.25">
      <c r="B634" s="131"/>
      <c r="C634" s="131"/>
    </row>
    <row r="635" spans="2:3" x14ac:dyDescent="0.25">
      <c r="B635" s="131"/>
      <c r="C635" s="131"/>
    </row>
    <row r="636" spans="2:3" x14ac:dyDescent="0.25">
      <c r="B636" s="131"/>
      <c r="C636" s="131"/>
    </row>
    <row r="637" spans="2:3" x14ac:dyDescent="0.25">
      <c r="B637" s="131"/>
      <c r="C637" s="131"/>
    </row>
    <row r="638" spans="2:3" x14ac:dyDescent="0.25">
      <c r="B638" s="131"/>
      <c r="C638" s="131"/>
    </row>
    <row r="639" spans="2:3" x14ac:dyDescent="0.25">
      <c r="B639" s="131"/>
      <c r="C639" s="131"/>
    </row>
    <row r="640" spans="2:3" x14ac:dyDescent="0.25">
      <c r="B640" s="131"/>
      <c r="C640" s="131"/>
    </row>
    <row r="641" spans="2:3" x14ac:dyDescent="0.25">
      <c r="B641" s="131"/>
      <c r="C641" s="131"/>
    </row>
    <row r="642" spans="2:3" x14ac:dyDescent="0.25">
      <c r="B642" s="131"/>
      <c r="C642" s="131"/>
    </row>
    <row r="643" spans="2:3" x14ac:dyDescent="0.25">
      <c r="B643" s="131"/>
      <c r="C643" s="131"/>
    </row>
    <row r="644" spans="2:3" x14ac:dyDescent="0.25">
      <c r="B644" s="131"/>
      <c r="C644" s="131"/>
    </row>
    <row r="645" spans="2:3" x14ac:dyDescent="0.25">
      <c r="B645" s="131"/>
      <c r="C645" s="131"/>
    </row>
    <row r="646" spans="2:3" x14ac:dyDescent="0.25">
      <c r="B646" s="131"/>
      <c r="C646" s="131"/>
    </row>
    <row r="647" spans="2:3" x14ac:dyDescent="0.25">
      <c r="B647" s="131"/>
      <c r="C647" s="131"/>
    </row>
    <row r="648" spans="2:3" x14ac:dyDescent="0.25">
      <c r="B648" s="131"/>
      <c r="C648" s="131"/>
    </row>
    <row r="649" spans="2:3" x14ac:dyDescent="0.25">
      <c r="B649" s="131"/>
      <c r="C649" s="131"/>
    </row>
    <row r="650" spans="2:3" x14ac:dyDescent="0.25">
      <c r="B650" s="131"/>
      <c r="C650" s="131"/>
    </row>
    <row r="651" spans="2:3" x14ac:dyDescent="0.25">
      <c r="B651" s="131"/>
      <c r="C651" s="131"/>
    </row>
    <row r="652" spans="2:3" x14ac:dyDescent="0.25">
      <c r="B652" s="131"/>
      <c r="C652" s="131"/>
    </row>
    <row r="653" spans="2:3" x14ac:dyDescent="0.25">
      <c r="B653" s="131"/>
      <c r="C653" s="131"/>
    </row>
    <row r="654" spans="2:3" x14ac:dyDescent="0.25">
      <c r="B654" s="131"/>
      <c r="C654" s="131"/>
    </row>
    <row r="655" spans="2:3" x14ac:dyDescent="0.25">
      <c r="B655" s="131"/>
      <c r="C655" s="131"/>
    </row>
    <row r="656" spans="2:3" x14ac:dyDescent="0.25">
      <c r="B656" s="131"/>
      <c r="C656" s="131"/>
    </row>
    <row r="657" spans="2:3" x14ac:dyDescent="0.25">
      <c r="B657" s="131"/>
      <c r="C657" s="131"/>
    </row>
    <row r="658" spans="2:3" x14ac:dyDescent="0.25">
      <c r="B658" s="131"/>
      <c r="C658" s="131"/>
    </row>
    <row r="659" spans="2:3" x14ac:dyDescent="0.25">
      <c r="B659" s="131"/>
      <c r="C659" s="131"/>
    </row>
    <row r="660" spans="2:3" x14ac:dyDescent="0.25">
      <c r="B660" s="131"/>
      <c r="C660" s="131"/>
    </row>
    <row r="661" spans="2:3" x14ac:dyDescent="0.25">
      <c r="B661" s="131"/>
      <c r="C661" s="131"/>
    </row>
    <row r="662" spans="2:3" x14ac:dyDescent="0.25">
      <c r="B662" s="131"/>
      <c r="C662" s="131"/>
    </row>
    <row r="663" spans="2:3" x14ac:dyDescent="0.25">
      <c r="B663" s="131"/>
      <c r="C663" s="131"/>
    </row>
    <row r="664" spans="2:3" x14ac:dyDescent="0.25">
      <c r="B664" s="131"/>
      <c r="C664" s="131"/>
    </row>
    <row r="665" spans="2:3" x14ac:dyDescent="0.25">
      <c r="B665" s="131"/>
      <c r="C665" s="131"/>
    </row>
    <row r="666" spans="2:3" x14ac:dyDescent="0.25">
      <c r="B666" s="131"/>
      <c r="C666" s="131"/>
    </row>
    <row r="667" spans="2:3" x14ac:dyDescent="0.25">
      <c r="B667" s="131"/>
      <c r="C667" s="131"/>
    </row>
    <row r="668" spans="2:3" x14ac:dyDescent="0.25">
      <c r="B668" s="131"/>
      <c r="C668" s="131"/>
    </row>
    <row r="669" spans="2:3" x14ac:dyDescent="0.25">
      <c r="B669" s="131"/>
      <c r="C669" s="131"/>
    </row>
    <row r="670" spans="2:3" x14ac:dyDescent="0.25">
      <c r="B670" s="131"/>
      <c r="C670" s="131"/>
    </row>
    <row r="671" spans="2:3" x14ac:dyDescent="0.25">
      <c r="B671" s="131"/>
      <c r="C671" s="131"/>
    </row>
    <row r="672" spans="2:3" x14ac:dyDescent="0.25">
      <c r="B672" s="131"/>
      <c r="C672" s="131"/>
    </row>
    <row r="673" spans="2:3" x14ac:dyDescent="0.25">
      <c r="B673" s="131"/>
      <c r="C673" s="131"/>
    </row>
    <row r="674" spans="2:3" x14ac:dyDescent="0.25">
      <c r="B674" s="131"/>
      <c r="C674" s="131"/>
    </row>
    <row r="675" spans="2:3" x14ac:dyDescent="0.25">
      <c r="B675" s="131"/>
      <c r="C675" s="131"/>
    </row>
    <row r="676" spans="2:3" x14ac:dyDescent="0.25">
      <c r="B676" s="131"/>
      <c r="C676" s="131"/>
    </row>
    <row r="677" spans="2:3" x14ac:dyDescent="0.25">
      <c r="B677" s="131"/>
      <c r="C677" s="131"/>
    </row>
    <row r="678" spans="2:3" x14ac:dyDescent="0.25">
      <c r="B678" s="131"/>
      <c r="C678" s="131"/>
    </row>
    <row r="679" spans="2:3" x14ac:dyDescent="0.25">
      <c r="B679" s="131"/>
      <c r="C679" s="131"/>
    </row>
    <row r="680" spans="2:3" x14ac:dyDescent="0.25">
      <c r="B680" s="131"/>
      <c r="C680" s="131"/>
    </row>
    <row r="681" spans="2:3" x14ac:dyDescent="0.25">
      <c r="B681" s="131"/>
      <c r="C681" s="131"/>
    </row>
    <row r="682" spans="2:3" x14ac:dyDescent="0.25">
      <c r="B682" s="131"/>
      <c r="C682" s="131"/>
    </row>
    <row r="683" spans="2:3" x14ac:dyDescent="0.25">
      <c r="B683" s="131"/>
      <c r="C683" s="131"/>
    </row>
    <row r="684" spans="2:3" x14ac:dyDescent="0.25">
      <c r="B684" s="131"/>
      <c r="C684" s="131"/>
    </row>
    <row r="685" spans="2:3" x14ac:dyDescent="0.25">
      <c r="B685" s="131"/>
      <c r="C685" s="131"/>
    </row>
    <row r="686" spans="2:3" x14ac:dyDescent="0.25">
      <c r="B686" s="131"/>
      <c r="C686" s="131"/>
    </row>
    <row r="687" spans="2:3" x14ac:dyDescent="0.25">
      <c r="B687" s="131"/>
      <c r="C687" s="131"/>
    </row>
    <row r="688" spans="2:3" x14ac:dyDescent="0.25">
      <c r="B688" s="131"/>
      <c r="C688" s="131"/>
    </row>
    <row r="689" spans="2:3" x14ac:dyDescent="0.25">
      <c r="B689" s="131"/>
      <c r="C689" s="131"/>
    </row>
    <row r="690" spans="2:3" x14ac:dyDescent="0.25">
      <c r="B690" s="131"/>
      <c r="C690" s="131"/>
    </row>
    <row r="691" spans="2:3" x14ac:dyDescent="0.25">
      <c r="B691" s="131"/>
      <c r="C691" s="131"/>
    </row>
    <row r="692" spans="2:3" x14ac:dyDescent="0.25">
      <c r="B692" s="131"/>
      <c r="C692" s="131"/>
    </row>
    <row r="693" spans="2:3" x14ac:dyDescent="0.25">
      <c r="B693" s="131"/>
      <c r="C693" s="131"/>
    </row>
    <row r="694" spans="2:3" x14ac:dyDescent="0.25">
      <c r="B694" s="131"/>
      <c r="C694" s="131"/>
    </row>
    <row r="695" spans="2:3" x14ac:dyDescent="0.25">
      <c r="B695" s="131"/>
      <c r="C695" s="131"/>
    </row>
    <row r="696" spans="2:3" x14ac:dyDescent="0.25">
      <c r="B696" s="131"/>
      <c r="C696" s="131"/>
    </row>
    <row r="697" spans="2:3" x14ac:dyDescent="0.25">
      <c r="B697" s="131"/>
      <c r="C697" s="131"/>
    </row>
    <row r="698" spans="2:3" x14ac:dyDescent="0.25">
      <c r="B698" s="131"/>
      <c r="C698" s="131"/>
    </row>
    <row r="699" spans="2:3" x14ac:dyDescent="0.25">
      <c r="B699" s="131"/>
      <c r="C699" s="131"/>
    </row>
    <row r="700" spans="2:3" x14ac:dyDescent="0.25">
      <c r="B700" s="131"/>
      <c r="C700" s="131"/>
    </row>
    <row r="701" spans="2:3" x14ac:dyDescent="0.25">
      <c r="B701" s="131"/>
      <c r="C701" s="131"/>
    </row>
    <row r="702" spans="2:3" x14ac:dyDescent="0.25">
      <c r="B702" s="131"/>
      <c r="C702" s="131"/>
    </row>
  </sheetData>
  <protectedRanges>
    <protectedRange sqref="D197:D198" name="Rango1_1_1_1_1_1"/>
    <protectedRange sqref="D199" name="Rango1_1_1_1_1_1_2"/>
    <protectedRange sqref="C207" name="Rango1_5_1"/>
    <protectedRange sqref="C209" name="Rango1_1_1_2_1"/>
    <protectedRange sqref="C210" name="Rango1_1_2_2"/>
    <protectedRange sqref="D210" name="Rango1_1_3_1_1"/>
    <protectedRange sqref="C211" name="Rango1_6_1_1"/>
    <protectedRange sqref="D211" name="Rango1_9_2"/>
    <protectedRange sqref="C212" name="Rango1_6_2_1"/>
    <protectedRange sqref="D212" name="Rango1_9_1_1"/>
    <protectedRange sqref="C213:C215 C218" name="Rango1_2_1_2_1"/>
    <protectedRange sqref="D214" name="Rango1_1_1_1_1_1_1_1"/>
    <protectedRange sqref="D215:D218" name="Rango1_1_1_5_1_2_1_1_1"/>
    <protectedRange sqref="F213:F218" name="Rango1_6_3_1"/>
    <protectedRange sqref="E213:E218" name="Rango1_1_1_1_1"/>
    <protectedRange sqref="C146:C148 C151:C158" name="Rango1_2_1_2_2_1"/>
    <protectedRange sqref="D146:D158" name="Rango1_3_2"/>
    <protectedRange sqref="E146:E158" name="Rango1_1_2_1_1"/>
    <protectedRange sqref="C161" name="Rango1_5_1_2"/>
    <protectedRange sqref="C163" name="Rango1_1_1_2_1_2"/>
    <protectedRange sqref="C164" name="Rango1_1_2_2_2"/>
    <protectedRange sqref="D164" name="Rango1_1_3_1_1_2"/>
    <protectedRange sqref="C165" name="Rango1_6_1_1_2"/>
    <protectedRange sqref="D165" name="Rango1_9_2_2"/>
    <protectedRange sqref="C166" name="Rango1_6_2_1_2"/>
    <protectedRange sqref="D166" name="Rango1_9_1_1_2"/>
    <protectedRange sqref="C167:C169 C172" name="Rango1_2_1_2_1_2"/>
    <protectedRange sqref="D168" name="Rango1_1_1_1_1_1_1_1_2"/>
    <protectedRange sqref="D169:D172" name="Rango1_1_1_5_1_2_1_1_1_2"/>
    <protectedRange sqref="F167:F172" name="Rango1_6_3_1_2"/>
    <protectedRange sqref="E167:E172" name="Rango1_1_1_1_1_3"/>
  </protectedRanges>
  <mergeCells count="197">
    <mergeCell ref="F91:F92"/>
    <mergeCell ref="G91:G92"/>
    <mergeCell ref="F96:F99"/>
    <mergeCell ref="G96:G99"/>
    <mergeCell ref="H96:H97"/>
    <mergeCell ref="I96:I97"/>
    <mergeCell ref="J96:J97"/>
    <mergeCell ref="K96:K97"/>
    <mergeCell ref="L96:L97"/>
    <mergeCell ref="H91:H92"/>
    <mergeCell ref="I91:I92"/>
    <mergeCell ref="J91:J92"/>
    <mergeCell ref="K91:K92"/>
    <mergeCell ref="L91:L92"/>
    <mergeCell ref="D98:D99"/>
    <mergeCell ref="H98:H99"/>
    <mergeCell ref="I98:I99"/>
    <mergeCell ref="J98:J99"/>
    <mergeCell ref="K98:K99"/>
    <mergeCell ref="L98:L99"/>
    <mergeCell ref="H76:H77"/>
    <mergeCell ref="I76:I77"/>
    <mergeCell ref="J76:J77"/>
    <mergeCell ref="K76:K77"/>
    <mergeCell ref="D89:D90"/>
    <mergeCell ref="E86:E90"/>
    <mergeCell ref="F88:F90"/>
    <mergeCell ref="I88:I90"/>
    <mergeCell ref="J88:J90"/>
    <mergeCell ref="K88:K90"/>
    <mergeCell ref="L84:L87"/>
    <mergeCell ref="K84:K87"/>
    <mergeCell ref="E66:E68"/>
    <mergeCell ref="C62:C63"/>
    <mergeCell ref="C64:C66"/>
    <mergeCell ref="D64:D65"/>
    <mergeCell ref="E64:E65"/>
    <mergeCell ref="F64:F65"/>
    <mergeCell ref="G64:G65"/>
    <mergeCell ref="H64:H65"/>
    <mergeCell ref="I64:I65"/>
    <mergeCell ref="J64:J65"/>
    <mergeCell ref="K64:K65"/>
    <mergeCell ref="L64:L65"/>
    <mergeCell ref="L57:L58"/>
    <mergeCell ref="C60:C61"/>
    <mergeCell ref="D61:D63"/>
    <mergeCell ref="E61:E63"/>
    <mergeCell ref="F61:F63"/>
    <mergeCell ref="G61:G63"/>
    <mergeCell ref="H59:H60"/>
    <mergeCell ref="I59:I60"/>
    <mergeCell ref="D96:D97"/>
    <mergeCell ref="A146:A187"/>
    <mergeCell ref="B111:B113"/>
    <mergeCell ref="C105:C110"/>
    <mergeCell ref="D102:D103"/>
    <mergeCell ref="F76:F77"/>
    <mergeCell ref="D79:D80"/>
    <mergeCell ref="E79:E82"/>
    <mergeCell ref="F79:F82"/>
    <mergeCell ref="D81:D82"/>
    <mergeCell ref="E84:E85"/>
    <mergeCell ref="F84:F87"/>
    <mergeCell ref="D86:D87"/>
    <mergeCell ref="A55:A99"/>
    <mergeCell ref="C55:C57"/>
    <mergeCell ref="C58:C59"/>
    <mergeCell ref="C67:C69"/>
    <mergeCell ref="B84:B90"/>
    <mergeCell ref="C84:C90"/>
    <mergeCell ref="D57:D58"/>
    <mergeCell ref="E57:E58"/>
    <mergeCell ref="D59:D60"/>
    <mergeCell ref="E59:E60"/>
    <mergeCell ref="E69:E71"/>
    <mergeCell ref="C217:C218"/>
    <mergeCell ref="G100:G101"/>
    <mergeCell ref="B100:B101"/>
    <mergeCell ref="B102:B103"/>
    <mergeCell ref="F100:F101"/>
    <mergeCell ref="F111:F113"/>
    <mergeCell ref="E111:E113"/>
    <mergeCell ref="C111:C113"/>
    <mergeCell ref="C100:C101"/>
    <mergeCell ref="D100:D101"/>
    <mergeCell ref="E100:E101"/>
    <mergeCell ref="C102:C103"/>
    <mergeCell ref="E102:E103"/>
    <mergeCell ref="B201:B203"/>
    <mergeCell ref="B136:B145"/>
    <mergeCell ref="C159:C163"/>
    <mergeCell ref="C164:C167"/>
    <mergeCell ref="C168:C175"/>
    <mergeCell ref="A7:A9"/>
    <mergeCell ref="A10:A12"/>
    <mergeCell ref="A13:A15"/>
    <mergeCell ref="A16:A18"/>
    <mergeCell ref="A19:A21"/>
    <mergeCell ref="A45:A51"/>
    <mergeCell ref="A22:A24"/>
    <mergeCell ref="A25:A27"/>
    <mergeCell ref="A28:A30"/>
    <mergeCell ref="A31:A33"/>
    <mergeCell ref="A34:A36"/>
    <mergeCell ref="A37:A39"/>
    <mergeCell ref="A40:A42"/>
    <mergeCell ref="C10:C12"/>
    <mergeCell ref="C13:C15"/>
    <mergeCell ref="D27:D28"/>
    <mergeCell ref="A188:A211"/>
    <mergeCell ref="A100:A113"/>
    <mergeCell ref="A133:A145"/>
    <mergeCell ref="B204:B206"/>
    <mergeCell ref="B194:B198"/>
    <mergeCell ref="B199:B200"/>
    <mergeCell ref="F204:F206"/>
    <mergeCell ref="A52:A54"/>
    <mergeCell ref="C177:C180"/>
    <mergeCell ref="C182:C183"/>
    <mergeCell ref="B133:B135"/>
    <mergeCell ref="C136:C138"/>
    <mergeCell ref="E72:E77"/>
    <mergeCell ref="D76:D77"/>
    <mergeCell ref="B91:B99"/>
    <mergeCell ref="C91:C99"/>
    <mergeCell ref="D91:D92"/>
    <mergeCell ref="E91:E99"/>
    <mergeCell ref="L76:L77"/>
    <mergeCell ref="L79:L82"/>
    <mergeCell ref="J79:J82"/>
    <mergeCell ref="J59:J60"/>
    <mergeCell ref="K59:K60"/>
    <mergeCell ref="K79:K82"/>
    <mergeCell ref="J84:J87"/>
    <mergeCell ref="H79:H82"/>
    <mergeCell ref="G81:G82"/>
    <mergeCell ref="I79:I82"/>
    <mergeCell ref="H84:H87"/>
    <mergeCell ref="I84:I87"/>
    <mergeCell ref="G88:G90"/>
    <mergeCell ref="H88:H90"/>
    <mergeCell ref="G84:G87"/>
    <mergeCell ref="L88:L90"/>
    <mergeCell ref="A1:D5"/>
    <mergeCell ref="A6:D6"/>
    <mergeCell ref="E2:L6"/>
    <mergeCell ref="B7:B9"/>
    <mergeCell ref="E1:L1"/>
    <mergeCell ref="F7:G8"/>
    <mergeCell ref="B79:B83"/>
    <mergeCell ref="C79:C83"/>
    <mergeCell ref="C16:C19"/>
    <mergeCell ref="C20:C21"/>
    <mergeCell ref="C27:C36"/>
    <mergeCell ref="C37:C44"/>
    <mergeCell ref="C22:C23"/>
    <mergeCell ref="B73:B78"/>
    <mergeCell ref="C73:C78"/>
    <mergeCell ref="B64:B72"/>
    <mergeCell ref="B58:B63"/>
    <mergeCell ref="B55:B57"/>
    <mergeCell ref="B45:B51"/>
    <mergeCell ref="C48:C50"/>
    <mergeCell ref="C70:C72"/>
    <mergeCell ref="H100:H101"/>
    <mergeCell ref="I100:I101"/>
    <mergeCell ref="K100:K101"/>
    <mergeCell ref="L100:L101"/>
    <mergeCell ref="E7:E9"/>
    <mergeCell ref="H7:L7"/>
    <mergeCell ref="K8:K9"/>
    <mergeCell ref="G76:G77"/>
    <mergeCell ref="G57:G58"/>
    <mergeCell ref="G59:G60"/>
    <mergeCell ref="E28:E29"/>
    <mergeCell ref="F57:F58"/>
    <mergeCell ref="F59:F60"/>
    <mergeCell ref="L8:L9"/>
    <mergeCell ref="H8:J8"/>
    <mergeCell ref="G79:G80"/>
    <mergeCell ref="J100:J101"/>
    <mergeCell ref="K111:K113"/>
    <mergeCell ref="K105:K110"/>
    <mergeCell ref="B52:B53"/>
    <mergeCell ref="H61:H63"/>
    <mergeCell ref="I61:I63"/>
    <mergeCell ref="J61:J63"/>
    <mergeCell ref="K61:K63"/>
    <mergeCell ref="L61:L63"/>
    <mergeCell ref="C7:C9"/>
    <mergeCell ref="D7:D9"/>
    <mergeCell ref="L59:L60"/>
    <mergeCell ref="J57:J58"/>
    <mergeCell ref="H57:H58"/>
    <mergeCell ref="I57:I58"/>
    <mergeCell ref="K57:K58"/>
  </mergeCells>
  <phoneticPr fontId="16" type="noConversion"/>
  <dataValidations count="1">
    <dataValidation type="whole" errorStyle="warning" operator="greaterThanOrEqual" allowBlank="1" showInputMessage="1" showErrorMessage="1" errorTitle="Valor erróneo" error="Sólo se permite valores igual o mayores que cero (0)" promptTitle="Información" prompt="Sólo se permite valores enteros" sqref="H191:I1048576 H102:I126 I57 I61 H83:I84 H91:I91 H93:I96 H98:I98 H128:I132 I127 H100:I100 H10:I56 I64 I66:I76 H88:I88 I78:I79 K55 I59 H159:I160 H165:I168 H162:I162 H171:I179 H152:H158 H181:I189" xr:uid="{00000000-0002-0000-0000-000000000000}">
      <formula1>0</formula1>
    </dataValidation>
  </dataValidations>
  <printOptions horizontalCentered="1"/>
  <pageMargins left="0.15748031496062992" right="0.15748031496062992" top="0.94488188976377951" bottom="0.59055118110236215" header="0.31496062992125984" footer="0.27559055118110237"/>
  <pageSetup paperSize="5" scale="40" orientation="landscape" horizontalDpi="4294967293" verticalDpi="4294967293" r:id="rId1"/>
  <headerFooter>
    <oddHeader>&amp;C&amp;"Arial Black,Normal"&amp;36&amp;K00-004COPIA CONTROLADA</oddHeader>
  </headerFooter>
  <drawing r:id="rId2"/>
  <legacyDrawing r:id="rId3"/>
  <oleObjects>
    <mc:AlternateContent xmlns:mc="http://schemas.openxmlformats.org/markup-compatibility/2006">
      <mc:Choice Requires="x14">
        <oleObject progId="Word.Picture.8" shapeId="3073" r:id="rId4">
          <objectPr defaultSize="0" autoPict="0" r:id="rId5">
            <anchor moveWithCells="1" sizeWithCells="1">
              <from>
                <xdr:col>1</xdr:col>
                <xdr:colOff>800100</xdr:colOff>
                <xdr:row>0</xdr:row>
                <xdr:rowOff>0</xdr:rowOff>
              </from>
              <to>
                <xdr:col>2</xdr:col>
                <xdr:colOff>2171700</xdr:colOff>
                <xdr:row>5</xdr:row>
                <xdr:rowOff>142875</xdr:rowOff>
              </to>
            </anchor>
          </objectPr>
        </oleObject>
      </mc:Choice>
      <mc:Fallback>
        <oleObject progId="Word.Picture.8" shapeId="3073"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Monitoreo_Seguimento_Evaluación</vt:lpstr>
      <vt:lpstr>Monitoreo_Seguimento_Evaluación!Área_de_impresión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DANNY</dc:creator>
  <cp:lastModifiedBy>INFORMATICA 13</cp:lastModifiedBy>
  <cp:lastPrinted>2017-09-03T02:10:22Z</cp:lastPrinted>
  <dcterms:created xsi:type="dcterms:W3CDTF">2017-01-17T16:11:32Z</dcterms:created>
  <dcterms:modified xsi:type="dcterms:W3CDTF">2023-02-22T22:07:39Z</dcterms:modified>
</cp:coreProperties>
</file>