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LIANA\2022\2. INFORMES\3. CIRCULAR 011 Y 012 - SUPERSALUD\5. MAYO\ENVIADOS\"/>
    </mc:Choice>
  </mc:AlternateContent>
  <bookViews>
    <workbookView xWindow="0" yWindow="0" windowWidth="20490" windowHeight="7755" firstSheet="1" activeTab="1"/>
  </bookViews>
  <sheets>
    <sheet name="DKD 022022" sheetId="22" state="hidden" r:id="rId1"/>
    <sheet name="FT 010 Conciliacions Comfaorien" sheetId="26" r:id="rId2"/>
    <sheet name="FT 010 Conciliacions Comparta" sheetId="25" r:id="rId3"/>
    <sheet name="FT 010 Conciliacions Nueva EPS" sheetId="27" r:id="rId4"/>
    <sheet name="FT 010 Conciliacions CAFESALUD" sheetId="30" r:id="rId5"/>
    <sheet name="FT 010 Conciliacions ECOOPSOS" sheetId="31" r:id="rId6"/>
    <sheet name="FT 010 Conciliacions Saludvida" sheetId="21" state="hidden" r:id="rId7"/>
    <sheet name="DKD RADICADOS 022022" sheetId="23" state="hidden" r:id="rId8"/>
    <sheet name="RECOBROS COMFAORIENTE" sheetId="3" state="hidden" r:id="rId9"/>
    <sheet name="COBROS COMFAORIENTE" sheetId="4" state="hidden" r:id="rId10"/>
    <sheet name="RECOBROS ASMETSALUD" sheetId="5" state="hidden" r:id="rId11"/>
    <sheet name="COBROS ASMETSALUD" sheetId="6" state="hidden" r:id="rId12"/>
    <sheet name="COBROS COMPARTA" sheetId="7" state="hidden" r:id="rId13"/>
    <sheet name="COBROS COOMEVA" sheetId="8" state="hidden" r:id="rId14"/>
    <sheet name="COBROS COOSALUD" sheetId="9" state="hidden" r:id="rId15"/>
    <sheet name="Hoja10" sheetId="10" state="hidden" r:id="rId16"/>
  </sheets>
  <definedNames>
    <definedName name="_xlnm._FilterDatabase" localSheetId="0" hidden="1">'DKD 022022'!$A$1:$K$82</definedName>
    <definedName name="_xlnm._FilterDatabase" localSheetId="4" hidden="1">'FT 010 Conciliacions CAFESALUD'!$A$8:$AI$9</definedName>
    <definedName name="_xlnm._FilterDatabase" localSheetId="1" hidden="1">'FT 010 Conciliacions Comfaorien'!$A$8:$AK$645</definedName>
    <definedName name="_xlnm._FilterDatabase" localSheetId="2" hidden="1">'FT 010 Conciliacions Comparta'!$A$8:$AI$9</definedName>
    <definedName name="_xlnm._FilterDatabase" localSheetId="5" hidden="1">'FT 010 Conciliacions ECOOPSOS'!$A$8:$AI$9</definedName>
    <definedName name="_xlnm._FilterDatabase" localSheetId="3" hidden="1">'FT 010 Conciliacions Nueva EPS'!$A$8:$AI$9</definedName>
    <definedName name="_xlnm._FilterDatabase" localSheetId="6" hidden="1">'FT 010 Conciliacions Saludvida'!$A$8:$AI$156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77" i="31" l="1"/>
  <c r="AB277" i="31"/>
  <c r="AG277" i="31"/>
  <c r="X307" i="30" l="1"/>
  <c r="AK131" i="26" l="1"/>
  <c r="AK119" i="26"/>
  <c r="AK645" i="26"/>
  <c r="AK644" i="26"/>
  <c r="AK643" i="26"/>
  <c r="AK642" i="26"/>
  <c r="AK641" i="26"/>
  <c r="AK640" i="26"/>
  <c r="AK639" i="26"/>
  <c r="AK638" i="26"/>
  <c r="AK637" i="26"/>
  <c r="AK636" i="26"/>
  <c r="AK635" i="26"/>
  <c r="AK634" i="26"/>
  <c r="AK633" i="26"/>
  <c r="AK632" i="26"/>
  <c r="AK631" i="26"/>
  <c r="AK630" i="26"/>
  <c r="AK629" i="26"/>
  <c r="AK628" i="26"/>
  <c r="AK627" i="26"/>
  <c r="AK626" i="26"/>
  <c r="AK625" i="26"/>
  <c r="AK624" i="26"/>
  <c r="AK623" i="26"/>
  <c r="AK622" i="26"/>
  <c r="AK621" i="26"/>
  <c r="AK620" i="26"/>
  <c r="AK619" i="26"/>
  <c r="AK618" i="26"/>
  <c r="AK617" i="26"/>
  <c r="AK616" i="26"/>
  <c r="AK615" i="26"/>
  <c r="AK614" i="26"/>
  <c r="AK613" i="26"/>
  <c r="AK612" i="26"/>
  <c r="AK611" i="26"/>
  <c r="AK610" i="26"/>
  <c r="AK609" i="26"/>
  <c r="AK608" i="26"/>
  <c r="AK607" i="26"/>
  <c r="AK606" i="26"/>
  <c r="AK605" i="26"/>
  <c r="AK604" i="26"/>
  <c r="AK603" i="26"/>
  <c r="AK602" i="26"/>
  <c r="AK601" i="26"/>
  <c r="AK600" i="26"/>
  <c r="AK599" i="26"/>
  <c r="AK598" i="26"/>
  <c r="AK597" i="26"/>
  <c r="AK596" i="26"/>
  <c r="AK595" i="26"/>
  <c r="AK594" i="26"/>
  <c r="AK593" i="26"/>
  <c r="AK592" i="26"/>
  <c r="AK591" i="26"/>
  <c r="AK590" i="26"/>
  <c r="AK589" i="26"/>
  <c r="AK588" i="26"/>
  <c r="AK587" i="26"/>
  <c r="AK586" i="26"/>
  <c r="AK585" i="26"/>
  <c r="AK584" i="26"/>
  <c r="AK583" i="26"/>
  <c r="AK582" i="26"/>
  <c r="AK581" i="26"/>
  <c r="AK580" i="26"/>
  <c r="AK579" i="26"/>
  <c r="AK578" i="26"/>
  <c r="AK577" i="26"/>
  <c r="AK576" i="26"/>
  <c r="AK575" i="26"/>
  <c r="AK574" i="26"/>
  <c r="AK573" i="26"/>
  <c r="AK572" i="26"/>
  <c r="AK571" i="26"/>
  <c r="AK570" i="26"/>
  <c r="AK569" i="26"/>
  <c r="AK568" i="26"/>
  <c r="AK567" i="26"/>
  <c r="AK566" i="26"/>
  <c r="AK565" i="26"/>
  <c r="AK564" i="26"/>
  <c r="AK563" i="26"/>
  <c r="AK562" i="26"/>
  <c r="AK561" i="26"/>
  <c r="AK560" i="26"/>
  <c r="AK559" i="26"/>
  <c r="AK558" i="26"/>
  <c r="AK557" i="26"/>
  <c r="AK556" i="26"/>
  <c r="AK555" i="26"/>
  <c r="AK554" i="26"/>
  <c r="AK553" i="26"/>
  <c r="AK552" i="26"/>
  <c r="AK551" i="26"/>
  <c r="AK550" i="26"/>
  <c r="AK549" i="26"/>
  <c r="AK548" i="26"/>
  <c r="AK547" i="26"/>
  <c r="AK546" i="26"/>
  <c r="AK545" i="26"/>
  <c r="AK544" i="26"/>
  <c r="AK543" i="26"/>
  <c r="AK542" i="26"/>
  <c r="AK541" i="26"/>
  <c r="AK540" i="26"/>
  <c r="AK539" i="26"/>
  <c r="AK538" i="26"/>
  <c r="AK537" i="26"/>
  <c r="AK536" i="26"/>
  <c r="AK535" i="26"/>
  <c r="AK534" i="26"/>
  <c r="AK533" i="26"/>
  <c r="AK532" i="26"/>
  <c r="AK531" i="26"/>
  <c r="AK530" i="26"/>
  <c r="AK529" i="26"/>
  <c r="AK528" i="26"/>
  <c r="AK527" i="26"/>
  <c r="AK526" i="26"/>
  <c r="AK525" i="26"/>
  <c r="AK524" i="26"/>
  <c r="AK523" i="26"/>
  <c r="AK522" i="26"/>
  <c r="AK521" i="26"/>
  <c r="AK520" i="26"/>
  <c r="AK519" i="26"/>
  <c r="AK518" i="26"/>
  <c r="AK517" i="26"/>
  <c r="AK516" i="26"/>
  <c r="AK515" i="26"/>
  <c r="AK514" i="26"/>
  <c r="AK513" i="26"/>
  <c r="AK512" i="26"/>
  <c r="AK511" i="26"/>
  <c r="AK510" i="26"/>
  <c r="AK509" i="26"/>
  <c r="AK508" i="26"/>
  <c r="AK507" i="26"/>
  <c r="AK506" i="26"/>
  <c r="AK505" i="26"/>
  <c r="AK504" i="26"/>
  <c r="AK503" i="26"/>
  <c r="AK502" i="26"/>
  <c r="AK501" i="26"/>
  <c r="AK500" i="26"/>
  <c r="AK499" i="26"/>
  <c r="AK498" i="26"/>
  <c r="AK497" i="26"/>
  <c r="AK496" i="26"/>
  <c r="AK495" i="26"/>
  <c r="AK494" i="26"/>
  <c r="AK493" i="26"/>
  <c r="AK492" i="26"/>
  <c r="AK491" i="26"/>
  <c r="AK490" i="26"/>
  <c r="AK489" i="26"/>
  <c r="AK488" i="26"/>
  <c r="AK487" i="26"/>
  <c r="AK486" i="26"/>
  <c r="AK485" i="26"/>
  <c r="AK484" i="26"/>
  <c r="AK483" i="26"/>
  <c r="AK482" i="26"/>
  <c r="AK481" i="26"/>
  <c r="AK480" i="26"/>
  <c r="AK479" i="26"/>
  <c r="AK478" i="26"/>
  <c r="AK477" i="26"/>
  <c r="AK476" i="26"/>
  <c r="AK475" i="26"/>
  <c r="AK474" i="26"/>
  <c r="AK473" i="26"/>
  <c r="AK472" i="26"/>
  <c r="AK471" i="26"/>
  <c r="AK470" i="26"/>
  <c r="AK469" i="26"/>
  <c r="AK468" i="26"/>
  <c r="AK467" i="26"/>
  <c r="AK466" i="26"/>
  <c r="AK465" i="26"/>
  <c r="AK464" i="26"/>
  <c r="AK463" i="26"/>
  <c r="AK462" i="26"/>
  <c r="AK461" i="26"/>
  <c r="AK460" i="26"/>
  <c r="AK459" i="26"/>
  <c r="AK458" i="26"/>
  <c r="AK457" i="26"/>
  <c r="AK456" i="26"/>
  <c r="AK455" i="26"/>
  <c r="AK454" i="26"/>
  <c r="AK453" i="26"/>
  <c r="AK452" i="26"/>
  <c r="AK451" i="26"/>
  <c r="AK450" i="26"/>
  <c r="AK449" i="26"/>
  <c r="AK448" i="26"/>
  <c r="AK447" i="26"/>
  <c r="AK446" i="26"/>
  <c r="AK445" i="26"/>
  <c r="AK444" i="26"/>
  <c r="AK443" i="26"/>
  <c r="AK442" i="26"/>
  <c r="AK441" i="26"/>
  <c r="AK440" i="26"/>
  <c r="AK439" i="26"/>
  <c r="AK438" i="26"/>
  <c r="AK437" i="26"/>
  <c r="AK436" i="26"/>
  <c r="AK435" i="26"/>
  <c r="AK434" i="26"/>
  <c r="AK433" i="26"/>
  <c r="AK432" i="26"/>
  <c r="AK431" i="26"/>
  <c r="AK430" i="26"/>
  <c r="AK429" i="26"/>
  <c r="AK428" i="26"/>
  <c r="AK427" i="26"/>
  <c r="AK426" i="26"/>
  <c r="AK425" i="26"/>
  <c r="AK424" i="26"/>
  <c r="AK423" i="26"/>
  <c r="AK422" i="26"/>
  <c r="AK421" i="26"/>
  <c r="AK420" i="26"/>
  <c r="AK419" i="26"/>
  <c r="AK418" i="26"/>
  <c r="AK417" i="26"/>
  <c r="AK416" i="26"/>
  <c r="AK415" i="26"/>
  <c r="AK414" i="26"/>
  <c r="AK413" i="26"/>
  <c r="AK412" i="26"/>
  <c r="AK411" i="26"/>
  <c r="AK410" i="26"/>
  <c r="AK409" i="26"/>
  <c r="AK408" i="26"/>
  <c r="AK407" i="26"/>
  <c r="AK406" i="26"/>
  <c r="AK405" i="26"/>
  <c r="AK404" i="26"/>
  <c r="AK403" i="26"/>
  <c r="AK402" i="26"/>
  <c r="AK401" i="26"/>
  <c r="AK400" i="26"/>
  <c r="AK399" i="26"/>
  <c r="AK398" i="26"/>
  <c r="AK397" i="26"/>
  <c r="AK396" i="26"/>
  <c r="AK395" i="26"/>
  <c r="AK394" i="26"/>
  <c r="AK393" i="26"/>
  <c r="AK392" i="26"/>
  <c r="AK391" i="26"/>
  <c r="AK390" i="26"/>
  <c r="AK389" i="26"/>
  <c r="AK388" i="26"/>
  <c r="AK387" i="26"/>
  <c r="AK386" i="26"/>
  <c r="AK385" i="26"/>
  <c r="AK384" i="26"/>
  <c r="AK383" i="26"/>
  <c r="AK382" i="26"/>
  <c r="AK381" i="26"/>
  <c r="AK380" i="26"/>
  <c r="AK379" i="26"/>
  <c r="AK378" i="26"/>
  <c r="AK377" i="26"/>
  <c r="AK376" i="26"/>
  <c r="AK375" i="26"/>
  <c r="AK374" i="26"/>
  <c r="AK373" i="26"/>
  <c r="AK372" i="26"/>
  <c r="AK371" i="26"/>
  <c r="AK370" i="26"/>
  <c r="AK369" i="26"/>
  <c r="AK368" i="26"/>
  <c r="AK367" i="26"/>
  <c r="AK366" i="26"/>
  <c r="AK365" i="26"/>
  <c r="AK364" i="26"/>
  <c r="AK363" i="26"/>
  <c r="AK362" i="26"/>
  <c r="AK361" i="26"/>
  <c r="AK360" i="26"/>
  <c r="AK359" i="26"/>
  <c r="AK358" i="26"/>
  <c r="AK357" i="26"/>
  <c r="AK356" i="26"/>
  <c r="AK355" i="26"/>
  <c r="AK354" i="26"/>
  <c r="AK353" i="26"/>
  <c r="AK352" i="26"/>
  <c r="AK351" i="26"/>
  <c r="AK350" i="26"/>
  <c r="AK349" i="26"/>
  <c r="AK348" i="26"/>
  <c r="AK347" i="26"/>
  <c r="AK346" i="26"/>
  <c r="AK345" i="26"/>
  <c r="AK344" i="26"/>
  <c r="AK343" i="26"/>
  <c r="AK342" i="26"/>
  <c r="AK341" i="26"/>
  <c r="AK340" i="26"/>
  <c r="AK339" i="26"/>
  <c r="AK338" i="26"/>
  <c r="AK337" i="26"/>
  <c r="AK336" i="26"/>
  <c r="AK335" i="26"/>
  <c r="AK334" i="26"/>
  <c r="AK333" i="26"/>
  <c r="AK332" i="26"/>
  <c r="AK331" i="26"/>
  <c r="AK330" i="26"/>
  <c r="AK329" i="26"/>
  <c r="AK328" i="26"/>
  <c r="AK327" i="26"/>
  <c r="AK326" i="26"/>
  <c r="AK325" i="26"/>
  <c r="AK324" i="26"/>
  <c r="AK323" i="26"/>
  <c r="AK322" i="26"/>
  <c r="AK321" i="26"/>
  <c r="AK320" i="26"/>
  <c r="AK319" i="26"/>
  <c r="AK318" i="26"/>
  <c r="AK317" i="26"/>
  <c r="AK316" i="26"/>
  <c r="AK315" i="26"/>
  <c r="AK314" i="26"/>
  <c r="AK313" i="26"/>
  <c r="AK312" i="26"/>
  <c r="AK311" i="26"/>
  <c r="AK310" i="26"/>
  <c r="AK309" i="26"/>
  <c r="AK308" i="26"/>
  <c r="AK307" i="26"/>
  <c r="AK306" i="26"/>
  <c r="AK305" i="26"/>
  <c r="AK304" i="26"/>
  <c r="AK303" i="26"/>
  <c r="AK302" i="26"/>
  <c r="AK301" i="26"/>
  <c r="AK300" i="26"/>
  <c r="AK299" i="26"/>
  <c r="AK298" i="26"/>
  <c r="AK297" i="26"/>
  <c r="AK296" i="26"/>
  <c r="AK295" i="26"/>
  <c r="AK294" i="26"/>
  <c r="AK293" i="26"/>
  <c r="AK292" i="26"/>
  <c r="AK291" i="26"/>
  <c r="AK290" i="26"/>
  <c r="AK289" i="26"/>
  <c r="AK288" i="26"/>
  <c r="AK287" i="26"/>
  <c r="AK286" i="26"/>
  <c r="AK285" i="26"/>
  <c r="AK284" i="26"/>
  <c r="AK283" i="26"/>
  <c r="AK282" i="26"/>
  <c r="AK281" i="26"/>
  <c r="AK280" i="26"/>
  <c r="AK279" i="26"/>
  <c r="AK278" i="26"/>
  <c r="AK277" i="26"/>
  <c r="AK276" i="26"/>
  <c r="AK275" i="26"/>
  <c r="AK274" i="26"/>
  <c r="AK273" i="26"/>
  <c r="AK272" i="26"/>
  <c r="AK271" i="26"/>
  <c r="AK270" i="26"/>
  <c r="AK269" i="26"/>
  <c r="AK268" i="26"/>
  <c r="AK267" i="26"/>
  <c r="AK266" i="26"/>
  <c r="AK265" i="26"/>
  <c r="AK264" i="26"/>
  <c r="AK263" i="26"/>
  <c r="AK262" i="26"/>
  <c r="AK261" i="26"/>
  <c r="AK260" i="26"/>
  <c r="AK259" i="26"/>
  <c r="AK258" i="26"/>
  <c r="AK257" i="26"/>
  <c r="AK256" i="26"/>
  <c r="AK255" i="26"/>
  <c r="AK254" i="26"/>
  <c r="AK253" i="26"/>
  <c r="AK252" i="26"/>
  <c r="AK251" i="26"/>
  <c r="AK250" i="26"/>
  <c r="AK249" i="26"/>
  <c r="AK248" i="26"/>
  <c r="AK247" i="26"/>
  <c r="AK246" i="26"/>
  <c r="AK245" i="26"/>
  <c r="AK244" i="26"/>
  <c r="AK243" i="26"/>
  <c r="AK242" i="26"/>
  <c r="AK241" i="26"/>
  <c r="AK240" i="26"/>
  <c r="AK239" i="26"/>
  <c r="AK238" i="26"/>
  <c r="AK237" i="26"/>
  <c r="AK236" i="26"/>
  <c r="AK235" i="26"/>
  <c r="AK234" i="26"/>
  <c r="AK233" i="26"/>
  <c r="AK232" i="26"/>
  <c r="AK231" i="26"/>
  <c r="AK230" i="26"/>
  <c r="AK229" i="26"/>
  <c r="AK228" i="26"/>
  <c r="AK227" i="26"/>
  <c r="AK226" i="26"/>
  <c r="AK225" i="26"/>
  <c r="AK224" i="26"/>
  <c r="AK223" i="26"/>
  <c r="AK222" i="26"/>
  <c r="AK221" i="26"/>
  <c r="AK220" i="26"/>
  <c r="AK219" i="26"/>
  <c r="AK218" i="26"/>
  <c r="AK217" i="26"/>
  <c r="AK216" i="26"/>
  <c r="AK215" i="26"/>
  <c r="AK214" i="26"/>
  <c r="AK213" i="26"/>
  <c r="AK212" i="26"/>
  <c r="AK211" i="26"/>
  <c r="AK210" i="26"/>
  <c r="AK209" i="26"/>
  <c r="AK208" i="26"/>
  <c r="AK207" i="26"/>
  <c r="AK206" i="26"/>
  <c r="AK205" i="26"/>
  <c r="AK204" i="26"/>
  <c r="AK203" i="26"/>
  <c r="AK202" i="26"/>
  <c r="AK201" i="26"/>
  <c r="AK200" i="26"/>
  <c r="AK199" i="26"/>
  <c r="AK198" i="26"/>
  <c r="AK197" i="26"/>
  <c r="AK196" i="26"/>
  <c r="AK195" i="26"/>
  <c r="AK194" i="26"/>
  <c r="AK193" i="26"/>
  <c r="AK192" i="26"/>
  <c r="AK191" i="26"/>
  <c r="AK190" i="26"/>
  <c r="AK189" i="26"/>
  <c r="AK188" i="26"/>
  <c r="AK187" i="26"/>
  <c r="AK186" i="26"/>
  <c r="AK185" i="26"/>
  <c r="AK184" i="26"/>
  <c r="AK183" i="26"/>
  <c r="AK182" i="26"/>
  <c r="AK181" i="26"/>
  <c r="AK180" i="26"/>
  <c r="AK179" i="26"/>
  <c r="AK178" i="26"/>
  <c r="AK177" i="26"/>
  <c r="AK176" i="26"/>
  <c r="AK175" i="26"/>
  <c r="AK174" i="26"/>
  <c r="AK173" i="26"/>
  <c r="AK172" i="26"/>
  <c r="AK171" i="26"/>
  <c r="AK170" i="26"/>
  <c r="AK169" i="26"/>
  <c r="AK168" i="26"/>
  <c r="AK167" i="26"/>
  <c r="AK166" i="26"/>
  <c r="AK165" i="26"/>
  <c r="AK164" i="26"/>
  <c r="AK163" i="26"/>
  <c r="AK162" i="26"/>
  <c r="AK161" i="26"/>
  <c r="AK160" i="26"/>
  <c r="AK159" i="26"/>
  <c r="AK158" i="26"/>
  <c r="AK157" i="26"/>
  <c r="AK156" i="26"/>
  <c r="AK155" i="26"/>
  <c r="AK154" i="26"/>
  <c r="AK153" i="26"/>
  <c r="AK152" i="26"/>
  <c r="AK151" i="26"/>
  <c r="AK150" i="26"/>
  <c r="AK149" i="26"/>
  <c r="AK148" i="26"/>
  <c r="AK147" i="26"/>
  <c r="AK146" i="26"/>
  <c r="AK145" i="26"/>
  <c r="AK144" i="26"/>
  <c r="AK143" i="26"/>
  <c r="AK142" i="26"/>
  <c r="AK141" i="26"/>
  <c r="AK140" i="26"/>
  <c r="AK139" i="26"/>
  <c r="AK138" i="26"/>
  <c r="AK137" i="26"/>
  <c r="AK136" i="26"/>
  <c r="AK135" i="26"/>
  <c r="AK134" i="26"/>
  <c r="AK133" i="26"/>
  <c r="AK132" i="26"/>
  <c r="AK130" i="26"/>
  <c r="AK129" i="26"/>
  <c r="AK128" i="26"/>
  <c r="AK127" i="26"/>
  <c r="AK126" i="26"/>
  <c r="AK125" i="26"/>
  <c r="AK124" i="26"/>
  <c r="AK123" i="26"/>
  <c r="AK122" i="26"/>
  <c r="AK121" i="26"/>
  <c r="AK120" i="26"/>
  <c r="AK118" i="26"/>
  <c r="AK117" i="26"/>
  <c r="AK116" i="26"/>
  <c r="AK115" i="26"/>
  <c r="AK114" i="26"/>
  <c r="AK113" i="26"/>
  <c r="AK112" i="26"/>
  <c r="AK111" i="26"/>
  <c r="AK110" i="26"/>
  <c r="AK109" i="26"/>
  <c r="AK108" i="26"/>
  <c r="AK107" i="26"/>
  <c r="AK106" i="26"/>
  <c r="AK105" i="26"/>
  <c r="AK104" i="26"/>
  <c r="AK103" i="26"/>
  <c r="AK102" i="26"/>
  <c r="AK101" i="26"/>
  <c r="AK100" i="26"/>
  <c r="AK99" i="26"/>
  <c r="AK98" i="26"/>
  <c r="AK97" i="26"/>
  <c r="AK96" i="26"/>
  <c r="AK95" i="26"/>
  <c r="AK94" i="26"/>
  <c r="AK93" i="26"/>
  <c r="AK92" i="26"/>
  <c r="AK91" i="26"/>
  <c r="AK90" i="26"/>
  <c r="AK89" i="26"/>
  <c r="AK88" i="26"/>
  <c r="AK87" i="26"/>
  <c r="AK86" i="26"/>
  <c r="AK85" i="26"/>
  <c r="AK84" i="26"/>
  <c r="AK83" i="26"/>
  <c r="AK82" i="26"/>
  <c r="AK81" i="26"/>
  <c r="AK80" i="26"/>
  <c r="AK79" i="26"/>
  <c r="AK78" i="26"/>
  <c r="AK77" i="26"/>
  <c r="AK76" i="26"/>
  <c r="AK75" i="26"/>
  <c r="AK74" i="26"/>
  <c r="AK73" i="26"/>
  <c r="AK72" i="26"/>
  <c r="AK71" i="26"/>
  <c r="AK70" i="26"/>
  <c r="AK69" i="26"/>
  <c r="AK68" i="26"/>
  <c r="AK67" i="26"/>
  <c r="AK66" i="26"/>
  <c r="AK65" i="26"/>
  <c r="AK64" i="26"/>
  <c r="AK63" i="26"/>
  <c r="AK62" i="26"/>
  <c r="AK61" i="26"/>
  <c r="AK60" i="26"/>
  <c r="AK59" i="26"/>
  <c r="AK58" i="26"/>
  <c r="AK57" i="26"/>
  <c r="AK56" i="26"/>
  <c r="AK55" i="26"/>
  <c r="AK54" i="26"/>
  <c r="AK53" i="26"/>
  <c r="AK52" i="26"/>
  <c r="AK51" i="26"/>
  <c r="AK50" i="26"/>
  <c r="AK49" i="26"/>
  <c r="AK48" i="26"/>
  <c r="AK47" i="26"/>
  <c r="AK46" i="26"/>
  <c r="AK45" i="26"/>
  <c r="AK44" i="26"/>
  <c r="AK43" i="26"/>
  <c r="AK42" i="26"/>
  <c r="AK41" i="26"/>
  <c r="AK40" i="26"/>
  <c r="AK39" i="26"/>
  <c r="AK38" i="26"/>
  <c r="AK37" i="26"/>
  <c r="AK36" i="26"/>
  <c r="AK35" i="26"/>
  <c r="AK34" i="26"/>
  <c r="AK33" i="26"/>
  <c r="AK32" i="26"/>
  <c r="AK31" i="26"/>
  <c r="AK30" i="26"/>
  <c r="AK29" i="26"/>
  <c r="AK28" i="26"/>
  <c r="AK27" i="26"/>
  <c r="AK26" i="26"/>
  <c r="AK25" i="26"/>
  <c r="AK24" i="26"/>
  <c r="AK23" i="26"/>
  <c r="AK22" i="26"/>
  <c r="AK21" i="26"/>
  <c r="AK20" i="26"/>
  <c r="AK19" i="26"/>
  <c r="AK18" i="26"/>
  <c r="AK17" i="26"/>
  <c r="AK16" i="26"/>
  <c r="AK15" i="26"/>
  <c r="AK14" i="26"/>
  <c r="AK13" i="26"/>
  <c r="AK12" i="26"/>
  <c r="AK11" i="26"/>
  <c r="AK10" i="26"/>
  <c r="AK9" i="26"/>
  <c r="AB127" i="22" l="1"/>
  <c r="AB128" i="22" s="1"/>
  <c r="I29" i="23" l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X1077" i="21"/>
  <c r="I4" i="10" l="1"/>
  <c r="I7" i="9"/>
  <c r="I25" i="8"/>
  <c r="I37" i="7"/>
  <c r="I3" i="6"/>
  <c r="I3" i="5"/>
  <c r="I22" i="4"/>
  <c r="I3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<sst xmlns="http://schemas.openxmlformats.org/spreadsheetml/2006/main" count="7920" uniqueCount="2444">
  <si>
    <t>1</t>
  </si>
  <si>
    <t/>
  </si>
  <si>
    <t>0000000000684</t>
  </si>
  <si>
    <t>CON000</t>
  </si>
  <si>
    <t>Procesado</t>
  </si>
  <si>
    <t>100 %</t>
  </si>
  <si>
    <t>GONZALEZ BELEN PATRICIA</t>
  </si>
  <si>
    <t>40</t>
  </si>
  <si>
    <t>Recobro</t>
  </si>
  <si>
    <t>COMFAORIENTE EPS</t>
  </si>
  <si>
    <t>890500675</t>
  </si>
  <si>
    <t>27/02/2020</t>
  </si>
  <si>
    <t>Adjunto</t>
  </si>
  <si>
    <t>10,133</t>
  </si>
  <si>
    <t>0000000000690</t>
  </si>
  <si>
    <t>Si</t>
  </si>
  <si>
    <t>En Auditoria</t>
  </si>
  <si>
    <t>0 %</t>
  </si>
  <si>
    <t>ADMINISTRADOR DEL SISTEMA</t>
  </si>
  <si>
    <t>37</t>
  </si>
  <si>
    <t>10,134</t>
  </si>
  <si>
    <t>0000000000689</t>
  </si>
  <si>
    <t>10,136</t>
  </si>
  <si>
    <t>0000000000686</t>
  </si>
  <si>
    <t>12</t>
  </si>
  <si>
    <t>10,137</t>
  </si>
  <si>
    <t>0000000000670</t>
  </si>
  <si>
    <t>48</t>
  </si>
  <si>
    <t>10,138</t>
  </si>
  <si>
    <t>0000000000669</t>
  </si>
  <si>
    <t>24</t>
  </si>
  <si>
    <t>10,139</t>
  </si>
  <si>
    <t>0000000000691</t>
  </si>
  <si>
    <t>18</t>
  </si>
  <si>
    <t>10,140</t>
  </si>
  <si>
    <t>0000000000660</t>
  </si>
  <si>
    <t>34</t>
  </si>
  <si>
    <t>10,135</t>
  </si>
  <si>
    <t>0000000000693</t>
  </si>
  <si>
    <t>16</t>
  </si>
  <si>
    <t>10,141</t>
  </si>
  <si>
    <t>0000000000639</t>
  </si>
  <si>
    <t>Radicado</t>
  </si>
  <si>
    <t>8</t>
  </si>
  <si>
    <t>10,122</t>
  </si>
  <si>
    <t>0000000000673</t>
  </si>
  <si>
    <t>ROSAS TORRES ANDRES JULIAN</t>
  </si>
  <si>
    <t>28</t>
  </si>
  <si>
    <t>10,157</t>
  </si>
  <si>
    <t>0000000000674</t>
  </si>
  <si>
    <t>NESSI VILLAMIZAR MYRIAM JUANITA</t>
  </si>
  <si>
    <t>21</t>
  </si>
  <si>
    <t>10,158</t>
  </si>
  <si>
    <t>0000000000675</t>
  </si>
  <si>
    <t>9</t>
  </si>
  <si>
    <t>10,159</t>
  </si>
  <si>
    <t>0000000000679</t>
  </si>
  <si>
    <t>10,160</t>
  </si>
  <si>
    <t>0000000000680</t>
  </si>
  <si>
    <t>25</t>
  </si>
  <si>
    <t>10,161</t>
  </si>
  <si>
    <t>0000000000682</t>
  </si>
  <si>
    <t>2</t>
  </si>
  <si>
    <t>10,156</t>
  </si>
  <si>
    <t>0000000000657</t>
  </si>
  <si>
    <t>10,163</t>
  </si>
  <si>
    <t>0000000000638</t>
  </si>
  <si>
    <t>VARGAS MALAVER MARIA DOLORES</t>
  </si>
  <si>
    <t>5</t>
  </si>
  <si>
    <t>10,167</t>
  </si>
  <si>
    <t>0000000000687</t>
  </si>
  <si>
    <t>10,162</t>
  </si>
  <si>
    <t>0000000000692</t>
  </si>
  <si>
    <t>10,142</t>
  </si>
  <si>
    <t>0000000000685</t>
  </si>
  <si>
    <t>10,143</t>
  </si>
  <si>
    <t>0000000000610</t>
  </si>
  <si>
    <t>10</t>
  </si>
  <si>
    <t>10,144</t>
  </si>
  <si>
    <t>0000000000616</t>
  </si>
  <si>
    <t>4</t>
  </si>
  <si>
    <t>10,145</t>
  </si>
  <si>
    <t>0000000000633</t>
  </si>
  <si>
    <t>14</t>
  </si>
  <si>
    <t>10,146</t>
  </si>
  <si>
    <t>0000000000694</t>
  </si>
  <si>
    <t>10,147</t>
  </si>
  <si>
    <t>0000000000678</t>
  </si>
  <si>
    <t>61</t>
  </si>
  <si>
    <t>10,148</t>
  </si>
  <si>
    <t>0000000000671</t>
  </si>
  <si>
    <t>10,155</t>
  </si>
  <si>
    <t>0000000000677</t>
  </si>
  <si>
    <t>7</t>
  </si>
  <si>
    <t>10,149</t>
  </si>
  <si>
    <t>0000000000676</t>
  </si>
  <si>
    <t>3</t>
  </si>
  <si>
    <t>10,150</t>
  </si>
  <si>
    <t>0000000000683</t>
  </si>
  <si>
    <t>6</t>
  </si>
  <si>
    <t>10,151</t>
  </si>
  <si>
    <t>0000000000681</t>
  </si>
  <si>
    <t>10,152</t>
  </si>
  <si>
    <t>0000000000688</t>
  </si>
  <si>
    <t>10,153</t>
  </si>
  <si>
    <t>0000000000672</t>
  </si>
  <si>
    <t>10,154</t>
  </si>
  <si>
    <t>Fecha Rad</t>
  </si>
  <si>
    <t>NIT Entidad</t>
  </si>
  <si>
    <t>Entidad que Factura</t>
  </si>
  <si>
    <t>Origen</t>
  </si>
  <si>
    <t>Facturas</t>
  </si>
  <si>
    <t>Devueltas</t>
  </si>
  <si>
    <t>Valor Facturas</t>
  </si>
  <si>
    <t>Nombre del Auditor</t>
  </si>
  <si>
    <t>Cnt Audt</t>
  </si>
  <si>
    <t>Vlr Audt</t>
  </si>
  <si>
    <t>Estado</t>
  </si>
  <si>
    <t>Tutela</t>
  </si>
  <si>
    <t>Contrato</t>
  </si>
  <si>
    <t>Remisión</t>
  </si>
  <si>
    <t>Entidad que Radica</t>
  </si>
  <si>
    <t>10,166</t>
  </si>
  <si>
    <t>900580962</t>
  </si>
  <si>
    <t>SOLINSA G.C. S.A.S.</t>
  </si>
  <si>
    <t>Cobro</t>
  </si>
  <si>
    <t>0000000000602</t>
  </si>
  <si>
    <t>10,165</t>
  </si>
  <si>
    <t>900542979</t>
  </si>
  <si>
    <t>CENTRO INTEGRAL DE ATENCION DIAGNOSTICA ESPECIALIZADA</t>
  </si>
  <si>
    <t>0000000000605</t>
  </si>
  <si>
    <t>10,164</t>
  </si>
  <si>
    <t>29</t>
  </si>
  <si>
    <t>0000000000614</t>
  </si>
  <si>
    <t>10,121</t>
  </si>
  <si>
    <t>900112351</t>
  </si>
  <si>
    <t>UNIDAD HEMATOLOGICA ESPECIALIZADA IPS SAS</t>
  </si>
  <si>
    <t>0000000000586</t>
  </si>
  <si>
    <t>10,127</t>
  </si>
  <si>
    <t>10,126</t>
  </si>
  <si>
    <t>900307987</t>
  </si>
  <si>
    <t>VITAL MEDICAL CARE VIMEC S.A.S</t>
  </si>
  <si>
    <t>0000000000613</t>
  </si>
  <si>
    <t>10,125</t>
  </si>
  <si>
    <t>807002424</t>
  </si>
  <si>
    <t>CLINICA DE CANCEROLOGIA DE NORTE DE SANTANDER LTDA</t>
  </si>
  <si>
    <t>0000000000611</t>
  </si>
  <si>
    <t>10,124</t>
  </si>
  <si>
    <t>0000000000612</t>
  </si>
  <si>
    <t>10,123</t>
  </si>
  <si>
    <t>60</t>
  </si>
  <si>
    <t>0000000000603</t>
  </si>
  <si>
    <t>10,128</t>
  </si>
  <si>
    <t>0000000000606</t>
  </si>
  <si>
    <t>10,120</t>
  </si>
  <si>
    <t>0000000000588</t>
  </si>
  <si>
    <t>10,119</t>
  </si>
  <si>
    <t>0000000000598</t>
  </si>
  <si>
    <t>10,118</t>
  </si>
  <si>
    <t>900037353</t>
  </si>
  <si>
    <t>ONCOMEDICAL I.P.S. S.A.S</t>
  </si>
  <si>
    <t>0000000000589</t>
  </si>
  <si>
    <t>10,117</t>
  </si>
  <si>
    <t>0000000000595</t>
  </si>
  <si>
    <t>10,116</t>
  </si>
  <si>
    <t>900191362</t>
  </si>
  <si>
    <t>SOCIEDAD DE OFTALMOLOGIA Y CIRUGIA PLASTICA DE CUCUTA S.A.</t>
  </si>
  <si>
    <t>0000000000596</t>
  </si>
  <si>
    <t>10,115</t>
  </si>
  <si>
    <t>0000000000599</t>
  </si>
  <si>
    <t>10,129</t>
  </si>
  <si>
    <t>807002152</t>
  </si>
  <si>
    <t>CLINICA OFTALMOLOGICA PEÑARANDA</t>
  </si>
  <si>
    <t>0000000000609</t>
  </si>
  <si>
    <t>10,132</t>
  </si>
  <si>
    <t>0000000000607</t>
  </si>
  <si>
    <t>10,131</t>
  </si>
  <si>
    <t>0000000000608</t>
  </si>
  <si>
    <t>10,130</t>
  </si>
  <si>
    <t>50</t>
  </si>
  <si>
    <t>0000000000604</t>
  </si>
  <si>
    <t>10,168</t>
  </si>
  <si>
    <t>28/02/2020</t>
  </si>
  <si>
    <t>900935126</t>
  </si>
  <si>
    <t>ASMETSALUD  EPS-S</t>
  </si>
  <si>
    <t>0000540652019</t>
  </si>
  <si>
    <t>COOMEVA EPS S.A</t>
  </si>
  <si>
    <t>10,169</t>
  </si>
  <si>
    <t>0000540752019</t>
  </si>
  <si>
    <t>COMPARTA EPS</t>
  </si>
  <si>
    <t>0000000054196</t>
  </si>
  <si>
    <t>GONZALEZ SILVA JAIME</t>
  </si>
  <si>
    <t>42</t>
  </si>
  <si>
    <t>PHARMASAN SAS</t>
  </si>
  <si>
    <t>900249425</t>
  </si>
  <si>
    <t>20/02/2020</t>
  </si>
  <si>
    <t>10,087</t>
  </si>
  <si>
    <t>0000000054168</t>
  </si>
  <si>
    <t>10,088</t>
  </si>
  <si>
    <t>0000000054174</t>
  </si>
  <si>
    <t>68</t>
  </si>
  <si>
    <t>10,090</t>
  </si>
  <si>
    <t>0000000054200</t>
  </si>
  <si>
    <t>58</t>
  </si>
  <si>
    <t>10,086</t>
  </si>
  <si>
    <t>0000000054195</t>
  </si>
  <si>
    <t>41</t>
  </si>
  <si>
    <t>10,092</t>
  </si>
  <si>
    <t>0000000054211</t>
  </si>
  <si>
    <t>52</t>
  </si>
  <si>
    <t>10,093</t>
  </si>
  <si>
    <t>0000000054155</t>
  </si>
  <si>
    <t>10,094</t>
  </si>
  <si>
    <t>0000000054176</t>
  </si>
  <si>
    <t>45</t>
  </si>
  <si>
    <t>10,091</t>
  </si>
  <si>
    <t>0000000054202</t>
  </si>
  <si>
    <t>47</t>
  </si>
  <si>
    <t>10,095</t>
  </si>
  <si>
    <t>0000000054214</t>
  </si>
  <si>
    <t>10,084</t>
  </si>
  <si>
    <t>0000000054206</t>
  </si>
  <si>
    <t>10,083</t>
  </si>
  <si>
    <t>0000000054212</t>
  </si>
  <si>
    <t>10,082</t>
  </si>
  <si>
    <t>0000000054215</t>
  </si>
  <si>
    <t>44</t>
  </si>
  <si>
    <t>10,081</t>
  </si>
  <si>
    <t>0000000054207</t>
  </si>
  <si>
    <t>57</t>
  </si>
  <si>
    <t>10,080</t>
  </si>
  <si>
    <t>0000000054213</t>
  </si>
  <si>
    <t>49</t>
  </si>
  <si>
    <t>10,079</t>
  </si>
  <si>
    <t>0000000054208</t>
  </si>
  <si>
    <t>10,078</t>
  </si>
  <si>
    <t>0000000054199</t>
  </si>
  <si>
    <t>53</t>
  </si>
  <si>
    <t>10,085</t>
  </si>
  <si>
    <t>0000000054188</t>
  </si>
  <si>
    <t>59</t>
  </si>
  <si>
    <t>10,089</t>
  </si>
  <si>
    <t>0000000054198</t>
  </si>
  <si>
    <t>10,112</t>
  </si>
  <si>
    <t>0000000054201</t>
  </si>
  <si>
    <t>10,111</t>
  </si>
  <si>
    <t>0000000054186</t>
  </si>
  <si>
    <t>10,110</t>
  </si>
  <si>
    <t>0000000054209</t>
  </si>
  <si>
    <t>54</t>
  </si>
  <si>
    <t>10,109</t>
  </si>
  <si>
    <t>0000000054180</t>
  </si>
  <si>
    <t>76</t>
  </si>
  <si>
    <t>10,108</t>
  </si>
  <si>
    <t>0000000054179</t>
  </si>
  <si>
    <t>65</t>
  </si>
  <si>
    <t>10,107</t>
  </si>
  <si>
    <t>0000000054204</t>
  </si>
  <si>
    <t>10,106</t>
  </si>
  <si>
    <t>0000000054175</t>
  </si>
  <si>
    <t>10,105</t>
  </si>
  <si>
    <t>0000000054203</t>
  </si>
  <si>
    <t>74</t>
  </si>
  <si>
    <t>10,096</t>
  </si>
  <si>
    <t>0000000054151</t>
  </si>
  <si>
    <t>10,097</t>
  </si>
  <si>
    <t>0000000054181</t>
  </si>
  <si>
    <t>10,098</t>
  </si>
  <si>
    <t>0000000054210</t>
  </si>
  <si>
    <t>10,099</t>
  </si>
  <si>
    <t>0000000054205</t>
  </si>
  <si>
    <t>10,100</t>
  </si>
  <si>
    <t>0000000054183</t>
  </si>
  <si>
    <t>10,104</t>
  </si>
  <si>
    <t>0000000054177</t>
  </si>
  <si>
    <t>67</t>
  </si>
  <si>
    <t>10,101</t>
  </si>
  <si>
    <t>0000000054197</t>
  </si>
  <si>
    <t>71</t>
  </si>
  <si>
    <t>10,102</t>
  </si>
  <si>
    <t>0000000054187</t>
  </si>
  <si>
    <t>73</t>
  </si>
  <si>
    <t>10,103</t>
  </si>
  <si>
    <t>0000000001146</t>
  </si>
  <si>
    <t>PALACIOS ROZO ELENA DEL ROSARIO</t>
  </si>
  <si>
    <t>27</t>
  </si>
  <si>
    <t>OFFIMEDICAS S.A.</t>
  </si>
  <si>
    <t>900098550</t>
  </si>
  <si>
    <t>10,170</t>
  </si>
  <si>
    <t>0000000001168</t>
  </si>
  <si>
    <t>10,171</t>
  </si>
  <si>
    <t>0000000001167</t>
  </si>
  <si>
    <t>15</t>
  </si>
  <si>
    <t>10,172</t>
  </si>
  <si>
    <t>0000000001191</t>
  </si>
  <si>
    <t>10,173</t>
  </si>
  <si>
    <t>0000000001159</t>
  </si>
  <si>
    <t>10,174</t>
  </si>
  <si>
    <t>0000000001149</t>
  </si>
  <si>
    <t>10,175</t>
  </si>
  <si>
    <t>0000000001190</t>
  </si>
  <si>
    <t>19</t>
  </si>
  <si>
    <t>10,176</t>
  </si>
  <si>
    <t>0000000001150</t>
  </si>
  <si>
    <t>17/02/2020</t>
  </si>
  <si>
    <t>10,064</t>
  </si>
  <si>
    <t>0000000001151</t>
  </si>
  <si>
    <t>10,063</t>
  </si>
  <si>
    <t>0000000001160</t>
  </si>
  <si>
    <t>10,062</t>
  </si>
  <si>
    <t>0000000001153</t>
  </si>
  <si>
    <t>10,066</t>
  </si>
  <si>
    <t>0000000001171</t>
  </si>
  <si>
    <t>23</t>
  </si>
  <si>
    <t>10,060</t>
  </si>
  <si>
    <t>0000000001169</t>
  </si>
  <si>
    <t>10,059</t>
  </si>
  <si>
    <t>0000000001170</t>
  </si>
  <si>
    <t>30</t>
  </si>
  <si>
    <t>10,061</t>
  </si>
  <si>
    <t>0000000001163</t>
  </si>
  <si>
    <t>39</t>
  </si>
  <si>
    <t>10,058</t>
  </si>
  <si>
    <t>0000000001154</t>
  </si>
  <si>
    <t>31</t>
  </si>
  <si>
    <t>10,068</t>
  </si>
  <si>
    <t>0000000001158</t>
  </si>
  <si>
    <t>22</t>
  </si>
  <si>
    <t>10,069</t>
  </si>
  <si>
    <t>0000000001145</t>
  </si>
  <si>
    <t>38</t>
  </si>
  <si>
    <t>10,070</t>
  </si>
  <si>
    <t>0000000001147</t>
  </si>
  <si>
    <t>33</t>
  </si>
  <si>
    <t>10,071</t>
  </si>
  <si>
    <t>0000000001161</t>
  </si>
  <si>
    <t>35</t>
  </si>
  <si>
    <t>10,072</t>
  </si>
  <si>
    <t>0000000001162</t>
  </si>
  <si>
    <t>10,073</t>
  </si>
  <si>
    <t>0004202002126</t>
  </si>
  <si>
    <t>10,074</t>
  </si>
  <si>
    <t>0000000001152</t>
  </si>
  <si>
    <t>10,067</t>
  </si>
  <si>
    <t>10,177</t>
  </si>
  <si>
    <t>900470642</t>
  </si>
  <si>
    <t>MEDICAL DUARTE ZF S.A.S</t>
  </si>
  <si>
    <t>0000000054629</t>
  </si>
  <si>
    <t>COOSALUD EPS</t>
  </si>
  <si>
    <t>10,178</t>
  </si>
  <si>
    <t>0000000054624</t>
  </si>
  <si>
    <t>10,179</t>
  </si>
  <si>
    <t>11</t>
  </si>
  <si>
    <t>0000000054631</t>
  </si>
  <si>
    <t>10,180</t>
  </si>
  <si>
    <t>0000000054625</t>
  </si>
  <si>
    <t>10,181</t>
  </si>
  <si>
    <t>0000000054630</t>
  </si>
  <si>
    <t>10,075</t>
  </si>
  <si>
    <t>19/02/2020</t>
  </si>
  <si>
    <t>804016084</t>
  </si>
  <si>
    <t>PRODUCTOS HOSPITALARIOS S.A.</t>
  </si>
  <si>
    <t>000004513201912006</t>
  </si>
  <si>
    <t>MEDIMAS EPS S.A.S.</t>
  </si>
  <si>
    <t>10,076</t>
  </si>
  <si>
    <t>4532202002106</t>
  </si>
  <si>
    <t>FORMATO AIFT010 - Conciliación Cartera ERP – EBP</t>
  </si>
  <si>
    <t>ERP: INSTITUTO DEPARTAMENTAL DE SALUD DE NORTE DE SANTANDER</t>
  </si>
  <si>
    <t>EPS: CAFESALUD</t>
  </si>
  <si>
    <t>FECHA DE CORTE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</si>
  <si>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</si>
  <si>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</si>
  <si>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</si>
  <si>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</si>
  <si>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</si>
  <si>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</si>
  <si>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</si>
  <si>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</si>
  <si>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</si>
  <si>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</si>
  <si>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</si>
  <si>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</si>
  <si>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</si>
  <si>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</si>
  <si>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</si>
  <si>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</si>
  <si>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</si>
  <si>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</si>
  <si>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</si>
  <si>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</si>
  <si>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</si>
  <si>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</si>
  <si>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</si>
  <si>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</si>
  <si>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</si>
  <si>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</si>
  <si>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</si>
  <si>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</si>
  <si>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</si>
  <si>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</si>
  <si>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</si>
  <si>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</si>
  <si>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</si>
  <si>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</si>
  <si>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</si>
  <si>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</si>
  <si>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</si>
  <si>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NO PBS</t>
  </si>
  <si>
    <t>NUEVA EPS</t>
  </si>
  <si>
    <t>FECHA DE CONCILIACION: FEBRERO DE 2022</t>
  </si>
  <si>
    <t>28/02/2022</t>
  </si>
  <si>
    <t>Conciliación Glosas</t>
  </si>
  <si>
    <t>15/02/2022</t>
  </si>
  <si>
    <t>21/02/2022</t>
  </si>
  <si>
    <t>11/02/2022</t>
  </si>
  <si>
    <t>17/02/2022</t>
  </si>
  <si>
    <t>18/02/2022</t>
  </si>
  <si>
    <t>25/02/2022</t>
  </si>
  <si>
    <t>24/02/2022</t>
  </si>
  <si>
    <t>16/02/2022</t>
  </si>
  <si>
    <t>23/02/2022</t>
  </si>
  <si>
    <t>22/02/2022</t>
  </si>
  <si>
    <t>10/02/2022</t>
  </si>
  <si>
    <t>524902.80</t>
  </si>
  <si>
    <t>14/02/2022</t>
  </si>
  <si>
    <t>RECK3903</t>
  </si>
  <si>
    <t>RECK3905</t>
  </si>
  <si>
    <t>RECK4005</t>
  </si>
  <si>
    <t>RECK3906</t>
  </si>
  <si>
    <t>RECK3910</t>
  </si>
  <si>
    <t>RECK3900</t>
  </si>
  <si>
    <t>RECK4030</t>
  </si>
  <si>
    <t>RECK3587</t>
  </si>
  <si>
    <t>RECK3527</t>
  </si>
  <si>
    <t>RECK3862</t>
  </si>
  <si>
    <t>RECK3449</t>
  </si>
  <si>
    <t>RECK3476</t>
  </si>
  <si>
    <t>RECK3501</t>
  </si>
  <si>
    <t>RECK3520</t>
  </si>
  <si>
    <t>RECK3978</t>
  </si>
  <si>
    <t>RECK3565</t>
  </si>
  <si>
    <t>RECK3523</t>
  </si>
  <si>
    <t>RECK3514</t>
  </si>
  <si>
    <t>RECK3546</t>
  </si>
  <si>
    <t>RECK3507</t>
  </si>
  <si>
    <t>RECK3561</t>
  </si>
  <si>
    <t>RECK3517</t>
  </si>
  <si>
    <t>RECK3512</t>
  </si>
  <si>
    <t>RECK3506</t>
  </si>
  <si>
    <t>RECK3557</t>
  </si>
  <si>
    <t>RECK3519</t>
  </si>
  <si>
    <t>RECK3513</t>
  </si>
  <si>
    <t>RECK3496</t>
  </si>
  <si>
    <t>RECK3491</t>
  </si>
  <si>
    <t>RECK3510</t>
  </si>
  <si>
    <t>RECK3472</t>
  </si>
  <si>
    <t>RECK3573</t>
  </si>
  <si>
    <t>RECK3586</t>
  </si>
  <si>
    <t>RECK3577</t>
  </si>
  <si>
    <t>RECK3578</t>
  </si>
  <si>
    <t>RECK3580</t>
  </si>
  <si>
    <t>RECK3582</t>
  </si>
  <si>
    <t>RECK3508</t>
  </si>
  <si>
    <t>RECK3837</t>
  </si>
  <si>
    <t>RECK3645</t>
  </si>
  <si>
    <t>RECK3556</t>
  </si>
  <si>
    <t>RECK3745</t>
  </si>
  <si>
    <t>RECK3686</t>
  </si>
  <si>
    <t>RECK3689</t>
  </si>
  <si>
    <t>RECK3915</t>
  </si>
  <si>
    <t>RECK3839</t>
  </si>
  <si>
    <t>RECK3836</t>
  </si>
  <si>
    <t>RECK3739</t>
  </si>
  <si>
    <t>RECK3877</t>
  </si>
  <si>
    <t>RECK3359</t>
  </si>
  <si>
    <t>RECK3455</t>
  </si>
  <si>
    <t>RECK4707</t>
  </si>
  <si>
    <t>RECK3589</t>
  </si>
  <si>
    <t>RECK3591</t>
  </si>
  <si>
    <t>RECK3535</t>
  </si>
  <si>
    <t>RECK3648</t>
  </si>
  <si>
    <t>RECK3675</t>
  </si>
  <si>
    <t>RECK3679</t>
  </si>
  <si>
    <t>RECK3629</t>
  </si>
  <si>
    <t>RCO23626</t>
  </si>
  <si>
    <t>RCO23627</t>
  </si>
  <si>
    <t>RCO23628</t>
  </si>
  <si>
    <t>RCO23629</t>
  </si>
  <si>
    <t>RCO23630</t>
  </si>
  <si>
    <t>RCO23643</t>
  </si>
  <si>
    <t>RECK6035</t>
  </si>
  <si>
    <t>RECK3426</t>
  </si>
  <si>
    <t>RECK3700</t>
  </si>
  <si>
    <t>RECK3708</t>
  </si>
  <si>
    <t>RECK5206</t>
  </si>
  <si>
    <t>RECK5196</t>
  </si>
  <si>
    <t>RCO23874</t>
  </si>
  <si>
    <t>RCO23879</t>
  </si>
  <si>
    <t>RCO23880</t>
  </si>
  <si>
    <t>RCO23882</t>
  </si>
  <si>
    <t>RCO23884</t>
  </si>
  <si>
    <t>RCO23891</t>
  </si>
  <si>
    <t>RECK59367</t>
  </si>
  <si>
    <t>RECK59508</t>
  </si>
  <si>
    <t>RECK59515</t>
  </si>
  <si>
    <t>RECK59546</t>
  </si>
  <si>
    <t>RECK59566</t>
  </si>
  <si>
    <t>RECK59581</t>
  </si>
  <si>
    <t>RECK59608</t>
  </si>
  <si>
    <t>RECK59668</t>
  </si>
  <si>
    <t>RECK59673</t>
  </si>
  <si>
    <t>RECK59674</t>
  </si>
  <si>
    <t>RECK59684</t>
  </si>
  <si>
    <t>RECK59695</t>
  </si>
  <si>
    <t>RECK59699</t>
  </si>
  <si>
    <t>RECK59704</t>
  </si>
  <si>
    <t>RECK59722</t>
  </si>
  <si>
    <t>RECK59736</t>
  </si>
  <si>
    <t>RECK59742</t>
  </si>
  <si>
    <t>RECK59758</t>
  </si>
  <si>
    <t>RECK59829</t>
  </si>
  <si>
    <t>RECK59840</t>
  </si>
  <si>
    <t>RECK59893</t>
  </si>
  <si>
    <t>F8549</t>
  </si>
  <si>
    <t>BGA-710388</t>
  </si>
  <si>
    <t>RECK4</t>
  </si>
  <si>
    <t>RECK39</t>
  </si>
  <si>
    <t>RECK4566</t>
  </si>
  <si>
    <t>RECK4564</t>
  </si>
  <si>
    <t>RECK4615</t>
  </si>
  <si>
    <t>RCK 05482</t>
  </si>
  <si>
    <t>RCK 05193</t>
  </si>
  <si>
    <t>RCK 05201</t>
  </si>
  <si>
    <t>RCK 05160</t>
  </si>
  <si>
    <t>RCK 03811</t>
  </si>
  <si>
    <t>RCK 05450</t>
  </si>
  <si>
    <t>RCK 05451</t>
  </si>
  <si>
    <t>RCK 05452</t>
  </si>
  <si>
    <t>RCK 05453</t>
  </si>
  <si>
    <t>RCK 05454</t>
  </si>
  <si>
    <t>RCK 05214</t>
  </si>
  <si>
    <t>RCK 05468</t>
  </si>
  <si>
    <t>RCK 05562</t>
  </si>
  <si>
    <t>RECK4028</t>
  </si>
  <si>
    <t>RECK4032</t>
  </si>
  <si>
    <t>F-661</t>
  </si>
  <si>
    <t>RCO30522</t>
  </si>
  <si>
    <t>RCO30523</t>
  </si>
  <si>
    <t>RCO30524</t>
  </si>
  <si>
    <t>RCO30525</t>
  </si>
  <si>
    <t>RCO29341</t>
  </si>
  <si>
    <t>RCO29342</t>
  </si>
  <si>
    <t>RCK7685</t>
  </si>
  <si>
    <t>RCK7697</t>
  </si>
  <si>
    <t>RCK7698</t>
  </si>
  <si>
    <t>RCK7699</t>
  </si>
  <si>
    <t>RCK7700</t>
  </si>
  <si>
    <t>RCK7703</t>
  </si>
  <si>
    <t>Certificación</t>
  </si>
  <si>
    <t>Fecha Cert.</t>
  </si>
  <si>
    <t>Tipo Certificación</t>
  </si>
  <si>
    <t>Entidad</t>
  </si>
  <si>
    <t>Nombre de la Entidad</t>
  </si>
  <si>
    <t>Doc. Contable</t>
  </si>
  <si>
    <t>Total Pagado</t>
  </si>
  <si>
    <t>Total Glosado</t>
  </si>
  <si>
    <t>ESS091</t>
  </si>
  <si>
    <t>ECOOPSOS EPS</t>
  </si>
  <si>
    <t>AC-22841</t>
  </si>
  <si>
    <t>Cerrado</t>
  </si>
  <si>
    <t>AC-22840</t>
  </si>
  <si>
    <t>AC-22839</t>
  </si>
  <si>
    <t>CCF050</t>
  </si>
  <si>
    <t>AC-22817</t>
  </si>
  <si>
    <t>AC-22853</t>
  </si>
  <si>
    <t>AC-22417</t>
  </si>
  <si>
    <t>AC-22455</t>
  </si>
  <si>
    <t>EPSS33</t>
  </si>
  <si>
    <t>SALUDVIDA EPS</t>
  </si>
  <si>
    <t>AC-22770</t>
  </si>
  <si>
    <t>AC-22769</t>
  </si>
  <si>
    <t>ESS133</t>
  </si>
  <si>
    <t>AC-22748</t>
  </si>
  <si>
    <t>AC-22479</t>
  </si>
  <si>
    <t>AC-22772</t>
  </si>
  <si>
    <t>AC-22763</t>
  </si>
  <si>
    <t>AC-22739</t>
  </si>
  <si>
    <t>AC-22775</t>
  </si>
  <si>
    <t>AC-22745</t>
  </si>
  <si>
    <t>AC-22800</t>
  </si>
  <si>
    <t>AC-22746</t>
  </si>
  <si>
    <t>AC-22420</t>
  </si>
  <si>
    <t>AC-22579</t>
  </si>
  <si>
    <t>AC-22741</t>
  </si>
  <si>
    <t>AC-22785</t>
  </si>
  <si>
    <t>AC-22773</t>
  </si>
  <si>
    <t>AC-22786</t>
  </si>
  <si>
    <t>AC-22771</t>
  </si>
  <si>
    <t>AC-22768</t>
  </si>
  <si>
    <t>AC-22789</t>
  </si>
  <si>
    <t>AC-22767</t>
  </si>
  <si>
    <t>AC-22792</t>
  </si>
  <si>
    <t>AC-22765</t>
  </si>
  <si>
    <t>AC-22774</t>
  </si>
  <si>
    <t>AC-22776</t>
  </si>
  <si>
    <t>AC-22425</t>
  </si>
  <si>
    <t>AC-22432</t>
  </si>
  <si>
    <t>EPS033</t>
  </si>
  <si>
    <t>AC-22764</t>
  </si>
  <si>
    <t>AC-22777</t>
  </si>
  <si>
    <t>AC-22621</t>
  </si>
  <si>
    <t>AC-22418</t>
  </si>
  <si>
    <t>ESS062</t>
  </si>
  <si>
    <t>AC-22577</t>
  </si>
  <si>
    <t>EPSS45</t>
  </si>
  <si>
    <t>AC-22794</t>
  </si>
  <si>
    <t>AC-22766</t>
  </si>
  <si>
    <t>AC-22332</t>
  </si>
  <si>
    <t>AC-22576</t>
  </si>
  <si>
    <t>AC-22520</t>
  </si>
  <si>
    <t>AC-22847</t>
  </si>
  <si>
    <t>EPSS41</t>
  </si>
  <si>
    <t>AC-22736</t>
  </si>
  <si>
    <t>AC-22781</t>
  </si>
  <si>
    <t>AC-22434</t>
  </si>
  <si>
    <t>ESS024</t>
  </si>
  <si>
    <t>AC-22309</t>
  </si>
  <si>
    <t>AC-22306</t>
  </si>
  <si>
    <t>AC-22795</t>
  </si>
  <si>
    <t>AC-22303</t>
  </si>
  <si>
    <t>AC-22308</t>
  </si>
  <si>
    <t>AC-22304</t>
  </si>
  <si>
    <t>AC-22305</t>
  </si>
  <si>
    <t>AC-22611</t>
  </si>
  <si>
    <t>AC-22857</t>
  </si>
  <si>
    <t>AC-22860</t>
  </si>
  <si>
    <t>AC-22843</t>
  </si>
  <si>
    <t>AC-22737</t>
  </si>
  <si>
    <t>AC-22796</t>
  </si>
  <si>
    <t>AC-22738</t>
  </si>
  <si>
    <t>AC-22613</t>
  </si>
  <si>
    <t>AC-22394</t>
  </si>
  <si>
    <t>AC-22481</t>
  </si>
  <si>
    <t>AC-22747</t>
  </si>
  <si>
    <t>AC-22820</t>
  </si>
  <si>
    <t>AC-22442</t>
  </si>
  <si>
    <t>AC-22504</t>
  </si>
  <si>
    <t>AC-22744</t>
  </si>
  <si>
    <t>AC-22521</t>
  </si>
  <si>
    <t>AC-22423</t>
  </si>
  <si>
    <t>AC-22733</t>
  </si>
  <si>
    <t>AC-22581</t>
  </si>
  <si>
    <t>AC-22553</t>
  </si>
  <si>
    <t>AC-22427</t>
  </si>
  <si>
    <t>AC-22562</t>
  </si>
  <si>
    <t>AC-22793</t>
  </si>
  <si>
    <t>AC-22307</t>
  </si>
  <si>
    <t>AC-22798</t>
  </si>
  <si>
    <t>AC-22787</t>
  </si>
  <si>
    <t>799394.60</t>
  </si>
  <si>
    <t>PreAuditoria</t>
  </si>
  <si>
    <t>256</t>
  </si>
  <si>
    <t>0</t>
  </si>
  <si>
    <t>EPS: NUEVA EPS</t>
  </si>
  <si>
    <t>EPS: COMFAORIENTE</t>
  </si>
  <si>
    <t>EPS: COMPARTA</t>
  </si>
  <si>
    <t>FECHA DE CONCILIACION: MAYO DE 2022</t>
  </si>
  <si>
    <t>16983</t>
  </si>
  <si>
    <t>16984</t>
  </si>
  <si>
    <t>16985</t>
  </si>
  <si>
    <t>16986</t>
  </si>
  <si>
    <t>17001</t>
  </si>
  <si>
    <t>17003</t>
  </si>
  <si>
    <t>17010</t>
  </si>
  <si>
    <t>17011</t>
  </si>
  <si>
    <t>17012</t>
  </si>
  <si>
    <t>17013</t>
  </si>
  <si>
    <t>17017</t>
  </si>
  <si>
    <t>17021</t>
  </si>
  <si>
    <t>17022</t>
  </si>
  <si>
    <t>17025</t>
  </si>
  <si>
    <t>17026</t>
  </si>
  <si>
    <t>17029</t>
  </si>
  <si>
    <t>17030</t>
  </si>
  <si>
    <t>17031</t>
  </si>
  <si>
    <t>17032</t>
  </si>
  <si>
    <t>17033</t>
  </si>
  <si>
    <t>17034</t>
  </si>
  <si>
    <t>17035</t>
  </si>
  <si>
    <t>17039</t>
  </si>
  <si>
    <t>17040</t>
  </si>
  <si>
    <t>17041</t>
  </si>
  <si>
    <t>17042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</si>
  <si>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</si>
  <si>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</si>
  <si>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</si>
  <si>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</si>
  <si>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</si>
  <si>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</si>
  <si>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</si>
  <si>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</si>
  <si>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</si>
  <si>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</si>
  <si>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17063</t>
  </si>
  <si>
    <t>17064</t>
  </si>
  <si>
    <t>17065</t>
  </si>
  <si>
    <t>17066</t>
  </si>
  <si>
    <t>17069</t>
  </si>
  <si>
    <t>17070</t>
  </si>
  <si>
    <t>17073</t>
  </si>
  <si>
    <t>17074</t>
  </si>
  <si>
    <t>17081</t>
  </si>
  <si>
    <t>17083</t>
  </si>
  <si>
    <t>17084</t>
  </si>
  <si>
    <t>17085</t>
  </si>
  <si>
    <t>17086</t>
  </si>
  <si>
    <t>17087</t>
  </si>
  <si>
    <t>17088</t>
  </si>
  <si>
    <t>17089</t>
  </si>
  <si>
    <t>17090</t>
  </si>
  <si>
    <t>17092</t>
  </si>
  <si>
    <t>17095</t>
  </si>
  <si>
    <t>17098</t>
  </si>
  <si>
    <t>17100</t>
  </si>
  <si>
    <t>17101</t>
  </si>
  <si>
    <t>17106</t>
  </si>
  <si>
    <t>17110</t>
  </si>
  <si>
    <t>17111</t>
  </si>
  <si>
    <t>17112</t>
  </si>
  <si>
    <t>17113</t>
  </si>
  <si>
    <t>17116</t>
  </si>
  <si>
    <t>17117</t>
  </si>
  <si>
    <t>17122</t>
  </si>
  <si>
    <t>17124</t>
  </si>
  <si>
    <t>17125</t>
  </si>
  <si>
    <t>17126</t>
  </si>
  <si>
    <t>17127</t>
  </si>
  <si>
    <t>17128</t>
  </si>
  <si>
    <t>17129</t>
  </si>
  <si>
    <t>17130</t>
  </si>
  <si>
    <t>17131</t>
  </si>
  <si>
    <t>17132</t>
  </si>
  <si>
    <t>17133</t>
  </si>
  <si>
    <t>17244</t>
  </si>
  <si>
    <t>17245</t>
  </si>
  <si>
    <t>17248</t>
  </si>
  <si>
    <t>17258</t>
  </si>
  <si>
    <t>17274</t>
  </si>
  <si>
    <t>17275</t>
  </si>
  <si>
    <t>17279</t>
  </si>
  <si>
    <t>17288</t>
  </si>
  <si>
    <t>17308</t>
  </si>
  <si>
    <t>17656</t>
  </si>
  <si>
    <t>17657</t>
  </si>
  <si>
    <t>17660</t>
  </si>
  <si>
    <t>17661</t>
  </si>
  <si>
    <t>17662</t>
  </si>
  <si>
    <t>17663</t>
  </si>
  <si>
    <t>17664</t>
  </si>
  <si>
    <t>17665</t>
  </si>
  <si>
    <t>17668</t>
  </si>
  <si>
    <t>17669</t>
  </si>
  <si>
    <t>17670</t>
  </si>
  <si>
    <t>17671</t>
  </si>
  <si>
    <t>17672</t>
  </si>
  <si>
    <t>17673</t>
  </si>
  <si>
    <t>18360</t>
  </si>
  <si>
    <t>18364</t>
  </si>
  <si>
    <t>18368</t>
  </si>
  <si>
    <t>18371</t>
  </si>
  <si>
    <t>18372</t>
  </si>
  <si>
    <t>18376</t>
  </si>
  <si>
    <t>18379</t>
  </si>
  <si>
    <t>18389</t>
  </si>
  <si>
    <t>18392</t>
  </si>
  <si>
    <t>18396</t>
  </si>
  <si>
    <t>18397</t>
  </si>
  <si>
    <t>18398</t>
  </si>
  <si>
    <t>18401</t>
  </si>
  <si>
    <t>18404</t>
  </si>
  <si>
    <t>18405</t>
  </si>
  <si>
    <t>18025</t>
  </si>
  <si>
    <t>18026</t>
  </si>
  <si>
    <t>18027</t>
  </si>
  <si>
    <t>18028</t>
  </si>
  <si>
    <t>18029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</si>
  <si>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</si>
  <si>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</si>
  <si>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</si>
  <si>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</si>
  <si>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</si>
  <si>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</si>
  <si>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</si>
  <si>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</si>
  <si>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</si>
  <si>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</si>
  <si>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</si>
  <si>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</si>
  <si>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18049</t>
  </si>
  <si>
    <t>18050</t>
  </si>
  <si>
    <t>18051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</si>
  <si>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</si>
  <si>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</si>
  <si>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</si>
  <si>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</si>
  <si>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</si>
  <si>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</si>
  <si>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</si>
  <si>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</si>
  <si>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</si>
  <si>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</si>
  <si>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</si>
  <si>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</si>
  <si>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</si>
  <si>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</si>
  <si>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</si>
  <si>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</si>
  <si>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</si>
  <si>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</si>
  <si>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</si>
  <si>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</si>
  <si>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</si>
  <si>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18075</t>
  </si>
  <si>
    <t>18076</t>
  </si>
  <si>
    <t>18077</t>
  </si>
  <si>
    <t>18078</t>
  </si>
  <si>
    <t>18079</t>
  </si>
  <si>
    <t>18080</t>
  </si>
  <si>
    <t>18081</t>
  </si>
  <si>
    <t>18082</t>
  </si>
  <si>
    <t>18083</t>
  </si>
  <si>
    <t>18084</t>
  </si>
  <si>
    <t>18085</t>
  </si>
  <si>
    <t>18231</t>
  </si>
  <si>
    <t>18232</t>
  </si>
  <si>
    <t>18233</t>
  </si>
  <si>
    <t>18234</t>
  </si>
  <si>
    <t>18235</t>
  </si>
  <si>
    <t>18236</t>
  </si>
  <si>
    <t>18237</t>
  </si>
  <si>
    <t>18239</t>
  </si>
  <si>
    <t>18240</t>
  </si>
  <si>
    <t>18242</t>
  </si>
  <si>
    <t>18243</t>
  </si>
  <si>
    <t>18245</t>
  </si>
  <si>
    <t>18247</t>
  </si>
  <si>
    <t>18248</t>
  </si>
  <si>
    <t>18413</t>
  </si>
  <si>
    <t>18416</t>
  </si>
  <si>
    <t>18417</t>
  </si>
  <si>
    <t>18423</t>
  </si>
  <si>
    <t>18424</t>
  </si>
  <si>
    <t>18425</t>
  </si>
  <si>
    <t>18426</t>
  </si>
  <si>
    <t>18433</t>
  </si>
  <si>
    <t>18435</t>
  </si>
  <si>
    <t>18436</t>
  </si>
  <si>
    <t>18438</t>
  </si>
  <si>
    <t>18439</t>
  </si>
  <si>
    <t>18446</t>
  </si>
  <si>
    <t>18451</t>
  </si>
  <si>
    <t>18476</t>
  </si>
  <si>
    <t>18284</t>
  </si>
  <si>
    <t>18285</t>
  </si>
  <si>
    <t>18286</t>
  </si>
  <si>
    <t>18291</t>
  </si>
  <si>
    <t>18292</t>
  </si>
  <si>
    <t>18293</t>
  </si>
  <si>
    <t>18294</t>
  </si>
  <si>
    <t>18295</t>
  </si>
  <si>
    <t>18296</t>
  </si>
  <si>
    <t>18299</t>
  </si>
  <si>
    <t>18300</t>
  </si>
  <si>
    <t>18301</t>
  </si>
  <si>
    <t>18302</t>
  </si>
  <si>
    <t>18305</t>
  </si>
  <si>
    <t>18306</t>
  </si>
  <si>
    <t>18307</t>
  </si>
  <si>
    <t>18308</t>
  </si>
  <si>
    <t>18309</t>
  </si>
  <si>
    <t>18310</t>
  </si>
  <si>
    <t>18311</t>
  </si>
  <si>
    <t>18312</t>
  </si>
  <si>
    <t>18315</t>
  </si>
  <si>
    <t>18316</t>
  </si>
  <si>
    <t>18317</t>
  </si>
  <si>
    <t>18322</t>
  </si>
  <si>
    <t>18323</t>
  </si>
  <si>
    <t>18324</t>
  </si>
  <si>
    <t>18325</t>
  </si>
  <si>
    <t>18328</t>
  </si>
  <si>
    <t>18329</t>
  </si>
  <si>
    <t>18330</t>
  </si>
  <si>
    <t>18331</t>
  </si>
  <si>
    <t>18332</t>
  </si>
  <si>
    <t>18333</t>
  </si>
  <si>
    <t>18335</t>
  </si>
  <si>
    <t>18336</t>
  </si>
  <si>
    <t>18338</t>
  </si>
  <si>
    <t>18339</t>
  </si>
  <si>
    <t>18340</t>
  </si>
  <si>
    <t>18598</t>
  </si>
  <si>
    <t>18599</t>
  </si>
  <si>
    <t>18600</t>
  </si>
  <si>
    <t>18601</t>
  </si>
  <si>
    <t>18602</t>
  </si>
  <si>
    <t>18603</t>
  </si>
  <si>
    <t>18604</t>
  </si>
  <si>
    <t>18605</t>
  </si>
  <si>
    <t>18606</t>
  </si>
  <si>
    <t>18607</t>
  </si>
  <si>
    <t>18608</t>
  </si>
  <si>
    <t>18609</t>
  </si>
  <si>
    <t>18610</t>
  </si>
  <si>
    <t>18611</t>
  </si>
  <si>
    <t>18612</t>
  </si>
  <si>
    <t>18613</t>
  </si>
  <si>
    <t>18614</t>
  </si>
  <si>
    <t>18615</t>
  </si>
  <si>
    <t>18616</t>
  </si>
  <si>
    <t>18617</t>
  </si>
  <si>
    <t>18618</t>
  </si>
  <si>
    <t>18619</t>
  </si>
  <si>
    <t>18620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</si>
  <si>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</si>
  <si>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</si>
  <si>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</si>
  <si>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</si>
  <si>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</si>
  <si>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</si>
  <si>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</si>
  <si>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</si>
  <si>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</si>
  <si>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</si>
  <si>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</si>
  <si>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</si>
  <si>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18633</t>
  </si>
  <si>
    <t>18634</t>
  </si>
  <si>
    <t>18635</t>
  </si>
  <si>
    <t>18636</t>
  </si>
  <si>
    <t>18637</t>
  </si>
  <si>
    <t>18638</t>
  </si>
  <si>
    <t>18639</t>
  </si>
  <si>
    <t>18640</t>
  </si>
  <si>
    <t>18641</t>
  </si>
  <si>
    <t>18642</t>
  </si>
  <si>
    <t>18643</t>
  </si>
  <si>
    <t>18657</t>
  </si>
  <si>
    <t>18867</t>
  </si>
  <si>
    <t>18868</t>
  </si>
  <si>
    <t>18877</t>
  </si>
  <si>
    <t>18878</t>
  </si>
  <si>
    <t>18879</t>
  </si>
  <si>
    <t>18880</t>
  </si>
  <si>
    <t>18883</t>
  </si>
  <si>
    <t>18885</t>
  </si>
  <si>
    <t>18886</t>
  </si>
  <si>
    <t>18887</t>
  </si>
  <si>
    <t>18891</t>
  </si>
  <si>
    <t>18895</t>
  </si>
  <si>
    <t>18896</t>
  </si>
  <si>
    <t>18899</t>
  </si>
  <si>
    <t>18900</t>
  </si>
  <si>
    <t>18901</t>
  </si>
  <si>
    <t>18902</t>
  </si>
  <si>
    <t>18903</t>
  </si>
  <si>
    <t>18904</t>
  </si>
  <si>
    <t>18905</t>
  </si>
  <si>
    <t>18906</t>
  </si>
  <si>
    <t>18907</t>
  </si>
  <si>
    <t>18913</t>
  </si>
  <si>
    <t>18914</t>
  </si>
  <si>
    <t>19409</t>
  </si>
  <si>
    <t>19414</t>
  </si>
  <si>
    <t>19415</t>
  </si>
  <si>
    <t>19416</t>
  </si>
  <si>
    <t>19417</t>
  </si>
  <si>
    <t>19418</t>
  </si>
  <si>
    <t>19427</t>
  </si>
  <si>
    <t>19428</t>
  </si>
  <si>
    <t>19444</t>
  </si>
  <si>
    <t>19445</t>
  </si>
  <si>
    <t>19446</t>
  </si>
  <si>
    <t>19447</t>
  </si>
  <si>
    <t>19448</t>
  </si>
  <si>
    <t>19250</t>
  </si>
  <si>
    <t>19256</t>
  </si>
  <si>
    <t>19260</t>
  </si>
  <si>
    <t>19264</t>
  </si>
  <si>
    <t>19265</t>
  </si>
  <si>
    <t>19267</t>
  </si>
  <si>
    <t>19271</t>
  </si>
  <si>
    <t>19272</t>
  </si>
  <si>
    <t>19273</t>
  </si>
  <si>
    <t>19287</t>
  </si>
  <si>
    <t>19288</t>
  </si>
  <si>
    <t>19289</t>
  </si>
  <si>
    <t>19305</t>
  </si>
  <si>
    <t>19510</t>
  </si>
  <si>
    <t>19511</t>
  </si>
  <si>
    <t>19512</t>
  </si>
  <si>
    <t>19513</t>
  </si>
  <si>
    <t>19514</t>
  </si>
  <si>
    <t>19518</t>
  </si>
  <si>
    <t>19519</t>
  </si>
  <si>
    <t>19520</t>
  </si>
  <si>
    <t>19522</t>
  </si>
  <si>
    <t>19526</t>
  </si>
  <si>
    <t>19527</t>
  </si>
  <si>
    <t>19528</t>
  </si>
  <si>
    <t>19530</t>
  </si>
  <si>
    <t>19531</t>
  </si>
  <si>
    <t>19532</t>
  </si>
  <si>
    <t>19539</t>
  </si>
  <si>
    <t>19540</t>
  </si>
  <si>
    <t>19541</t>
  </si>
  <si>
    <t>19542</t>
  </si>
  <si>
    <t>19545</t>
  </si>
  <si>
    <t>19546</t>
  </si>
  <si>
    <t>19547</t>
  </si>
  <si>
    <t>19548</t>
  </si>
  <si>
    <t>19554</t>
  </si>
  <si>
    <t>19565</t>
  </si>
  <si>
    <t>19962</t>
  </si>
  <si>
    <t>19964</t>
  </si>
  <si>
    <t>19965</t>
  </si>
  <si>
    <t>19972</t>
  </si>
  <si>
    <t>19973</t>
  </si>
  <si>
    <t>19974</t>
  </si>
  <si>
    <t>19975</t>
  </si>
  <si>
    <t>19976</t>
  </si>
  <si>
    <t>19977</t>
  </si>
  <si>
    <t>19978</t>
  </si>
  <si>
    <t>19979</t>
  </si>
  <si>
    <t>19985</t>
  </si>
  <si>
    <t>19988</t>
  </si>
  <si>
    <t>20241</t>
  </si>
  <si>
    <t>20242</t>
  </si>
  <si>
    <t>20244</t>
  </si>
  <si>
    <t>20246</t>
  </si>
  <si>
    <t>20254</t>
  </si>
  <si>
    <t>20261</t>
  </si>
  <si>
    <t>20262</t>
  </si>
  <si>
    <t>20263</t>
  </si>
  <si>
    <t>20264</t>
  </si>
  <si>
    <t>20265</t>
  </si>
  <si>
    <t>20267</t>
  </si>
  <si>
    <t>20280</t>
  </si>
  <si>
    <t>20281</t>
  </si>
  <si>
    <t>20282</t>
  </si>
  <si>
    <t>20283</t>
  </si>
  <si>
    <t>20286</t>
  </si>
  <si>
    <t>20291</t>
  </si>
  <si>
    <t>20292</t>
  </si>
  <si>
    <t>20362</t>
  </si>
  <si>
    <t>20363</t>
  </si>
  <si>
    <t>20366</t>
  </si>
  <si>
    <t>20377</t>
  </si>
  <si>
    <t>20379</t>
  </si>
  <si>
    <t>20380</t>
  </si>
  <si>
    <t>20381</t>
  </si>
  <si>
    <t>20386</t>
  </si>
  <si>
    <t>20387</t>
  </si>
  <si>
    <t>20396</t>
  </si>
  <si>
    <t>20397</t>
  </si>
  <si>
    <t>20398</t>
  </si>
  <si>
    <t>20399</t>
  </si>
  <si>
    <t>20400</t>
  </si>
  <si>
    <t>20401</t>
  </si>
  <si>
    <t>20402</t>
  </si>
  <si>
    <t>20403</t>
  </si>
  <si>
    <t>20404</t>
  </si>
  <si>
    <t>20405</t>
  </si>
  <si>
    <t>20414</t>
  </si>
  <si>
    <t>20415</t>
  </si>
  <si>
    <t>20416</t>
  </si>
  <si>
    <t>20417</t>
  </si>
  <si>
    <t>20420</t>
  </si>
  <si>
    <t>20423</t>
  </si>
  <si>
    <t>20427</t>
  </si>
  <si>
    <t>20433</t>
  </si>
  <si>
    <t>20435</t>
  </si>
  <si>
    <t>20436</t>
  </si>
  <si>
    <t>20437</t>
  </si>
  <si>
    <t>20438</t>
  </si>
  <si>
    <t>20453</t>
  </si>
  <si>
    <t>20459</t>
  </si>
  <si>
    <t>20460</t>
  </si>
  <si>
    <t>20461</t>
  </si>
  <si>
    <t>20462</t>
  </si>
  <si>
    <t>20463</t>
  </si>
  <si>
    <t>20464</t>
  </si>
  <si>
    <t>20465</t>
  </si>
  <si>
    <t>20466</t>
  </si>
  <si>
    <t>20467</t>
  </si>
  <si>
    <t>20468</t>
  </si>
  <si>
    <t>20469</t>
  </si>
  <si>
    <t>20470</t>
  </si>
  <si>
    <t>20471</t>
  </si>
  <si>
    <t>36897</t>
  </si>
  <si>
    <t>36898</t>
  </si>
  <si>
    <t>36899</t>
  </si>
  <si>
    <t>22036</t>
  </si>
  <si>
    <t>22039</t>
  </si>
  <si>
    <t>22045</t>
  </si>
  <si>
    <t>22058</t>
  </si>
  <si>
    <t>22059</t>
  </si>
  <si>
    <t>22066</t>
  </si>
  <si>
    <t>22069</t>
  </si>
  <si>
    <t>34282</t>
  </si>
  <si>
    <t>34283</t>
  </si>
  <si>
    <t>34284</t>
  </si>
  <si>
    <t>34285</t>
  </si>
  <si>
    <t>34286</t>
  </si>
  <si>
    <t>34287</t>
  </si>
  <si>
    <t>34288</t>
  </si>
  <si>
    <t>34289</t>
  </si>
  <si>
    <t>34290</t>
  </si>
  <si>
    <t>34291</t>
  </si>
  <si>
    <t>34301</t>
  </si>
  <si>
    <t>34305</t>
  </si>
  <si>
    <t>34316</t>
  </si>
  <si>
    <t>31935</t>
  </si>
  <si>
    <t>31936</t>
  </si>
  <si>
    <t>31941</t>
  </si>
  <si>
    <t>31943</t>
  </si>
  <si>
    <t>31949</t>
  </si>
  <si>
    <t>31969</t>
  </si>
  <si>
    <t>31972</t>
  </si>
  <si>
    <t>31982</t>
  </si>
  <si>
    <t>31983</t>
  </si>
  <si>
    <t>31985</t>
  </si>
  <si>
    <t>31986</t>
  </si>
  <si>
    <t>31987</t>
  </si>
  <si>
    <t>31988</t>
  </si>
  <si>
    <t>31989</t>
  </si>
  <si>
    <t>31990</t>
  </si>
  <si>
    <t>31993</t>
  </si>
  <si>
    <t>31994</t>
  </si>
  <si>
    <t>23459</t>
  </si>
  <si>
    <t>23460</t>
  </si>
  <si>
    <t>23461</t>
  </si>
  <si>
    <t>23462</t>
  </si>
  <si>
    <t>23463</t>
  </si>
  <si>
    <t>23464</t>
  </si>
  <si>
    <t>23465</t>
  </si>
  <si>
    <t>23466</t>
  </si>
  <si>
    <t>23467</t>
  </si>
  <si>
    <t>23468</t>
  </si>
  <si>
    <t>23469</t>
  </si>
  <si>
    <t>23470</t>
  </si>
  <si>
    <t>23471</t>
  </si>
  <si>
    <t>23472</t>
  </si>
  <si>
    <t>23475</t>
  </si>
  <si>
    <t>23478</t>
  </si>
  <si>
    <t>23479</t>
  </si>
  <si>
    <t>23481</t>
  </si>
  <si>
    <t>23482</t>
  </si>
  <si>
    <t>23483</t>
  </si>
  <si>
    <t>23490</t>
  </si>
  <si>
    <t>23493</t>
  </si>
  <si>
    <t>23501</t>
  </si>
  <si>
    <t>34,380.00</t>
  </si>
  <si>
    <t>103,140.00</t>
  </si>
  <si>
    <t>206,280.00</t>
  </si>
  <si>
    <t>255,505.00</t>
  </si>
  <si>
    <t>461,978.00</t>
  </si>
  <si>
    <t>1,385,934.00</t>
  </si>
  <si>
    <t>1,855,652.00</t>
  </si>
  <si>
    <t>526,680.00</t>
  </si>
  <si>
    <t>52,820.00</t>
  </si>
  <si>
    <t>21326</t>
  </si>
  <si>
    <t>21327</t>
  </si>
  <si>
    <t>21328</t>
  </si>
  <si>
    <t>23913</t>
  </si>
  <si>
    <t>23920</t>
  </si>
  <si>
    <t>23925</t>
  </si>
  <si>
    <t>23930</t>
  </si>
  <si>
    <t>23932</t>
  </si>
  <si>
    <t>23943</t>
  </si>
  <si>
    <t>23944</t>
  </si>
  <si>
    <t>23945</t>
  </si>
  <si>
    <t>1,682,915.00</t>
  </si>
  <si>
    <t>243,120.00</t>
  </si>
  <si>
    <t>168,500.00</t>
  </si>
  <si>
    <t>35,841.00</t>
  </si>
  <si>
    <t>398,118.00</t>
  </si>
  <si>
    <t>2,626,740.00</t>
  </si>
  <si>
    <t>5,028,660.00</t>
  </si>
  <si>
    <t>544,256.00</t>
  </si>
  <si>
    <t>22921</t>
  </si>
  <si>
    <t>22922</t>
  </si>
  <si>
    <t>22923</t>
  </si>
  <si>
    <t>22924</t>
  </si>
  <si>
    <t>22925</t>
  </si>
  <si>
    <t>22926</t>
  </si>
  <si>
    <t>22927</t>
  </si>
  <si>
    <t>22928</t>
  </si>
  <si>
    <t>22941</t>
  </si>
  <si>
    <t>22942</t>
  </si>
  <si>
    <t>22960</t>
  </si>
  <si>
    <t>22961</t>
  </si>
  <si>
    <t>22962</t>
  </si>
  <si>
    <t>22963</t>
  </si>
  <si>
    <t>22965</t>
  </si>
  <si>
    <t>22966</t>
  </si>
  <si>
    <t>22976</t>
  </si>
  <si>
    <t>22994</t>
  </si>
  <si>
    <t>22995</t>
  </si>
  <si>
    <t>22997</t>
  </si>
  <si>
    <t>20518</t>
  </si>
  <si>
    <t>20519</t>
  </si>
  <si>
    <t>20520</t>
  </si>
  <si>
    <t>20521</t>
  </si>
  <si>
    <t>20522</t>
  </si>
  <si>
    <t>20525</t>
  </si>
  <si>
    <t>20529</t>
  </si>
  <si>
    <t>20530</t>
  </si>
  <si>
    <t>20531</t>
  </si>
  <si>
    <t>20532</t>
  </si>
  <si>
    <t>20537</t>
  </si>
  <si>
    <t>20541</t>
  </si>
  <si>
    <t>20543</t>
  </si>
  <si>
    <t>20545</t>
  </si>
  <si>
    <t>20546</t>
  </si>
  <si>
    <t>20547</t>
  </si>
  <si>
    <t>20548</t>
  </si>
  <si>
    <t>20549</t>
  </si>
  <si>
    <t>20550</t>
  </si>
  <si>
    <t>20552</t>
  </si>
  <si>
    <t>20559</t>
  </si>
  <si>
    <t>20560</t>
  </si>
  <si>
    <t>20561</t>
  </si>
  <si>
    <t>20562</t>
  </si>
  <si>
    <t>20568</t>
  </si>
  <si>
    <t>20569</t>
  </si>
  <si>
    <t>20570</t>
  </si>
  <si>
    <t>20571</t>
  </si>
  <si>
    <t>20574</t>
  </si>
  <si>
    <t>20575</t>
  </si>
  <si>
    <t>20576</t>
  </si>
  <si>
    <t>23003</t>
  </si>
  <si>
    <t>23004</t>
  </si>
  <si>
    <t>23504</t>
  </si>
  <si>
    <t>23507</t>
  </si>
  <si>
    <t>23538</t>
  </si>
  <si>
    <t>23542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</si>
  <si>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</si>
  <si>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</si>
  <si>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</si>
  <si>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</si>
  <si>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</si>
  <si>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</si>
  <si>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</si>
  <si>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</si>
  <si>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</si>
  <si>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</si>
  <si>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</si>
  <si>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</si>
  <si>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</si>
  <si>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</si>
  <si>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</si>
  <si>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</si>
  <si>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23687</t>
  </si>
  <si>
    <t>23688</t>
  </si>
  <si>
    <t>23697</t>
  </si>
  <si>
    <t>23708</t>
  </si>
  <si>
    <t>23711</t>
  </si>
  <si>
    <t>23712</t>
  </si>
  <si>
    <t>23717</t>
  </si>
  <si>
    <t>23718</t>
  </si>
  <si>
    <t>23719</t>
  </si>
  <si>
    <t>23720</t>
  </si>
  <si>
    <t>23721</t>
  </si>
  <si>
    <t>23722</t>
  </si>
  <si>
    <t>23723</t>
  </si>
  <si>
    <t>23724</t>
  </si>
  <si>
    <t>23725</t>
  </si>
  <si>
    <t>23726</t>
  </si>
  <si>
    <t>23728</t>
  </si>
  <si>
    <t>31425</t>
  </si>
  <si>
    <t>31426</t>
  </si>
  <si>
    <t>31427</t>
  </si>
  <si>
    <t>31428</t>
  </si>
  <si>
    <t>31433</t>
  </si>
  <si>
    <t>31465</t>
  </si>
  <si>
    <t>31466</t>
  </si>
  <si>
    <t>31467</t>
  </si>
  <si>
    <t>31356</t>
  </si>
  <si>
    <t>31357</t>
  </si>
  <si>
    <t>31358</t>
  </si>
  <si>
    <t>31360</t>
  </si>
  <si>
    <t>31362</t>
  </si>
  <si>
    <t>31363</t>
  </si>
  <si>
    <t>31364</t>
  </si>
  <si>
    <t>31370</t>
  </si>
  <si>
    <t>31371</t>
  </si>
  <si>
    <t>31412</t>
  </si>
  <si>
    <t>34882</t>
  </si>
  <si>
    <t>34883</t>
  </si>
  <si>
    <t>34886</t>
  </si>
  <si>
    <t>34887</t>
  </si>
  <si>
    <t>34892</t>
  </si>
  <si>
    <t>34893</t>
  </si>
  <si>
    <t>34894</t>
  </si>
  <si>
    <t>34901</t>
  </si>
  <si>
    <t>34904</t>
  </si>
  <si>
    <t>34905</t>
  </si>
  <si>
    <t>37723</t>
  </si>
  <si>
    <t>37725</t>
  </si>
  <si>
    <t>37726</t>
  </si>
  <si>
    <t>37727</t>
  </si>
  <si>
    <t>37739</t>
  </si>
  <si>
    <t>37742</t>
  </si>
  <si>
    <t>37743</t>
  </si>
  <si>
    <t>37751</t>
  </si>
  <si>
    <t>37753</t>
  </si>
  <si>
    <t>37771</t>
  </si>
  <si>
    <t>37775</t>
  </si>
  <si>
    <t>39629</t>
  </si>
  <si>
    <t>39633</t>
  </si>
  <si>
    <t>DE00269</t>
  </si>
  <si>
    <t>1 38428</t>
  </si>
  <si>
    <t>617-108202</t>
  </si>
  <si>
    <t>1 38417</t>
  </si>
  <si>
    <t>1 38419</t>
  </si>
  <si>
    <t>1 38424</t>
  </si>
  <si>
    <t>1 38425</t>
  </si>
  <si>
    <t>1 38455</t>
  </si>
  <si>
    <t>1 38182</t>
  </si>
  <si>
    <t>1 24506</t>
  </si>
  <si>
    <t>1 28409</t>
  </si>
  <si>
    <t>1 28410</t>
  </si>
  <si>
    <t>1 28411</t>
  </si>
  <si>
    <t>1 28412</t>
  </si>
  <si>
    <t>1 28413</t>
  </si>
  <si>
    <t>1 28414</t>
  </si>
  <si>
    <t>1 28415</t>
  </si>
  <si>
    <t>1 38478</t>
  </si>
  <si>
    <t>1 38458</t>
  </si>
  <si>
    <t>1 28370</t>
  </si>
  <si>
    <t>1 28374</t>
  </si>
  <si>
    <t>1 38192</t>
  </si>
  <si>
    <t>1 43933</t>
  </si>
  <si>
    <t>1 43887</t>
  </si>
  <si>
    <t>1 43888</t>
  </si>
  <si>
    <t>1 43798</t>
  </si>
  <si>
    <t>1 43804</t>
  </si>
  <si>
    <t>1 43814</t>
  </si>
  <si>
    <t>1 51316</t>
  </si>
  <si>
    <t>1 51322</t>
  </si>
  <si>
    <t>1 51333</t>
  </si>
  <si>
    <t>1 51325</t>
  </si>
  <si>
    <t>1 51329</t>
  </si>
  <si>
    <t>1 51330</t>
  </si>
  <si>
    <t>1 51331</t>
  </si>
  <si>
    <t>1 51335</t>
  </si>
  <si>
    <t>1 51336</t>
  </si>
  <si>
    <t>1 51337</t>
  </si>
  <si>
    <t>1 51313</t>
  </si>
  <si>
    <t>1 51315</t>
  </si>
  <si>
    <t>1 51352</t>
  </si>
  <si>
    <t>1 51338</t>
  </si>
  <si>
    <t>1 51339</t>
  </si>
  <si>
    <t>1 51340</t>
  </si>
  <si>
    <t>1 51341</t>
  </si>
  <si>
    <t>1 51342</t>
  </si>
  <si>
    <t>1 51343</t>
  </si>
  <si>
    <t>1 51344</t>
  </si>
  <si>
    <t>1 51346</t>
  </si>
  <si>
    <t>1 51347</t>
  </si>
  <si>
    <t>1 51348</t>
  </si>
  <si>
    <t>1 51349</t>
  </si>
  <si>
    <t>1 51350</t>
  </si>
  <si>
    <t>1 51356</t>
  </si>
  <si>
    <t>1 51990</t>
  </si>
  <si>
    <t>1 51991</t>
  </si>
  <si>
    <t>9439</t>
  </si>
  <si>
    <t>9442</t>
  </si>
  <si>
    <t>9563</t>
  </si>
  <si>
    <t>9678</t>
  </si>
  <si>
    <t>9686</t>
  </si>
  <si>
    <t>9691</t>
  </si>
  <si>
    <t>9779</t>
  </si>
  <si>
    <t>RADICADOS</t>
  </si>
  <si>
    <t>RCSE7961</t>
  </si>
  <si>
    <t>RCSE7966</t>
  </si>
  <si>
    <t>RCSE7971</t>
  </si>
  <si>
    <t>RCSE7980</t>
  </si>
  <si>
    <t>RCSE7981</t>
  </si>
  <si>
    <t>RCSE7984</t>
  </si>
  <si>
    <t>RCSE7998</t>
  </si>
  <si>
    <t>RCSE8011</t>
  </si>
  <si>
    <t>RCSE8012</t>
  </si>
  <si>
    <t>RCSE8013</t>
  </si>
  <si>
    <t>RCSE8014</t>
  </si>
  <si>
    <t>RCSE7929</t>
  </si>
  <si>
    <t>RCSE7930</t>
  </si>
  <si>
    <t>RCSE7931</t>
  </si>
  <si>
    <t>RCSE7932</t>
  </si>
  <si>
    <t>RCSE7933</t>
  </si>
  <si>
    <t>RCSE7934</t>
  </si>
  <si>
    <t>RCSE7935</t>
  </si>
  <si>
    <t>RCSE7936</t>
  </si>
  <si>
    <t>RCSE7937</t>
  </si>
  <si>
    <t>RCSE7938</t>
  </si>
  <si>
    <t>RCSE7939</t>
  </si>
  <si>
    <t>RCSE7940</t>
  </si>
  <si>
    <t>RCSE7941</t>
  </si>
  <si>
    <t>RCSE7942</t>
  </si>
  <si>
    <t>RCSE7943</t>
  </si>
  <si>
    <t>RCSE7944</t>
  </si>
  <si>
    <t>RCSE7945</t>
  </si>
  <si>
    <t>RCSE4419</t>
  </si>
  <si>
    <t>RCSE4420</t>
  </si>
  <si>
    <t>NPBC-5467</t>
  </si>
  <si>
    <t>NPBC-5468</t>
  </si>
  <si>
    <t>NPBC-5469</t>
  </si>
  <si>
    <t>NPBC-5470</t>
  </si>
  <si>
    <t>NPBC-5471</t>
  </si>
  <si>
    <t>NPBC-5472</t>
  </si>
  <si>
    <t>NPBC-5473</t>
  </si>
  <si>
    <t>NPBC-5474</t>
  </si>
  <si>
    <t>NPBC-5475</t>
  </si>
  <si>
    <t>NPBC-5476</t>
  </si>
  <si>
    <t>NPBC-5477</t>
  </si>
  <si>
    <t>NPBC-5478</t>
  </si>
  <si>
    <t>NPBC-5479</t>
  </si>
  <si>
    <t>NPBC-5480</t>
  </si>
  <si>
    <t>NPBC-5481</t>
  </si>
  <si>
    <t>NPBC-5482</t>
  </si>
  <si>
    <t>NPBC-5483</t>
  </si>
  <si>
    <t>NPBC-5484</t>
  </si>
  <si>
    <t>NPBC-5485</t>
  </si>
  <si>
    <t>NPBC-5486</t>
  </si>
  <si>
    <t>NPBC-5487</t>
  </si>
  <si>
    <t>NPBC-5488</t>
  </si>
  <si>
    <t>NPBC-5489</t>
  </si>
  <si>
    <t>NPBC-5490</t>
  </si>
  <si>
    <t>NPBC-5491</t>
  </si>
  <si>
    <t>NPBC-5492</t>
  </si>
  <si>
    <t>NPBC-5493</t>
  </si>
  <si>
    <t>NPBC-5494</t>
  </si>
  <si>
    <t>NPBC-5495</t>
  </si>
  <si>
    <t>NPBC-5496</t>
  </si>
  <si>
    <t>NPBC-5497</t>
  </si>
  <si>
    <t>NPBC-5498</t>
  </si>
  <si>
    <t>NPBC-5499</t>
  </si>
  <si>
    <t>NPBC-5500</t>
  </si>
  <si>
    <t>NPBC-5501</t>
  </si>
  <si>
    <t>NPBC-5502</t>
  </si>
  <si>
    <t>NPBC-5503</t>
  </si>
  <si>
    <t>NPBC-5504</t>
  </si>
  <si>
    <t>NPBC-5505</t>
  </si>
  <si>
    <t>NPBC-5506</t>
  </si>
  <si>
    <t>NPBC-5507</t>
  </si>
  <si>
    <t>NPBC-5508</t>
  </si>
  <si>
    <t>NPBC-5509</t>
  </si>
  <si>
    <t>NPBC-5510</t>
  </si>
  <si>
    <t>NPBC-5511</t>
  </si>
  <si>
    <t>NPBC-5328</t>
  </si>
  <si>
    <t>NPBC-5329</t>
  </si>
  <si>
    <t>NPBC-5330</t>
  </si>
  <si>
    <t>NPBC-5331</t>
  </si>
  <si>
    <t>NPBC-5332</t>
  </si>
  <si>
    <t>NPBC-5333</t>
  </si>
  <si>
    <t>NPBC-5334</t>
  </si>
  <si>
    <t>NPBC-5335</t>
  </si>
  <si>
    <t>NPBC-5336</t>
  </si>
  <si>
    <t>NPBC-5339</t>
  </si>
  <si>
    <t>NPBC-5340</t>
  </si>
  <si>
    <t>NPBC-5341</t>
  </si>
  <si>
    <t>NPBC-5342</t>
  </si>
  <si>
    <t>NPBC-5343</t>
  </si>
  <si>
    <t>NPBC-5344</t>
  </si>
  <si>
    <t>NPBC-5345</t>
  </si>
  <si>
    <t>NPBC-5346</t>
  </si>
  <si>
    <t>NPBC-5347</t>
  </si>
  <si>
    <t>NPBC-5348</t>
  </si>
  <si>
    <t>NPBC-5349</t>
  </si>
  <si>
    <t>NPBC-5350</t>
  </si>
  <si>
    <t>NPBC-5351</t>
  </si>
  <si>
    <t>NPBC-5353</t>
  </si>
  <si>
    <t>NPBC-5354</t>
  </si>
  <si>
    <t>NPBC-5355</t>
  </si>
  <si>
    <t>NPBC-5363</t>
  </si>
  <si>
    <t>NPBC-5364</t>
  </si>
  <si>
    <t>NPBC-5365</t>
  </si>
  <si>
    <t>NPBC-5366</t>
  </si>
  <si>
    <t>NPBC-5367</t>
  </si>
  <si>
    <t>NPBC-5368</t>
  </si>
  <si>
    <t>NPBC-5369</t>
  </si>
  <si>
    <t>NPBC-5370</t>
  </si>
  <si>
    <t>NPBC-5371</t>
  </si>
  <si>
    <t>NPBC-5372</t>
  </si>
  <si>
    <t>NPBC-5373</t>
  </si>
  <si>
    <t>NPBC-5374</t>
  </si>
  <si>
    <t>NPBC-5375</t>
  </si>
  <si>
    <t>NPBC-5376</t>
  </si>
  <si>
    <t>NPBC-5377</t>
  </si>
  <si>
    <t>NPBC-5378</t>
  </si>
  <si>
    <t>NPBC-5379</t>
  </si>
  <si>
    <t>NPBC-5380</t>
  </si>
  <si>
    <t>NPBC-5381</t>
  </si>
  <si>
    <t>NPBC-5382</t>
  </si>
  <si>
    <t>NPBC-5383</t>
  </si>
  <si>
    <t>NPBC-5384</t>
  </si>
  <si>
    <t>NPBC-5385</t>
  </si>
  <si>
    <t>NPBC-5386</t>
  </si>
  <si>
    <t>NPBC-5387</t>
  </si>
  <si>
    <t>NPBC-5388</t>
  </si>
  <si>
    <t>NPBC-5389</t>
  </si>
  <si>
    <t>NPBC-5390</t>
  </si>
  <si>
    <t>NPBC-5391</t>
  </si>
  <si>
    <t>NPBC-5392</t>
  </si>
  <si>
    <t>NPBC-5393</t>
  </si>
  <si>
    <t>NPBC-5394</t>
  </si>
  <si>
    <t>NPBC-5395</t>
  </si>
  <si>
    <t>NPBC-5396</t>
  </si>
  <si>
    <t>NPBC-5397</t>
  </si>
  <si>
    <t>NPBC-5398</t>
  </si>
  <si>
    <t>NPBC-5399</t>
  </si>
  <si>
    <t>NPBC-5400</t>
  </si>
  <si>
    <t>NPBC-5401</t>
  </si>
  <si>
    <t>NPBC-5402</t>
  </si>
  <si>
    <t>NPBC-5403</t>
  </si>
  <si>
    <t>NPBC-5404</t>
  </si>
  <si>
    <t>RCSE-8651</t>
  </si>
  <si>
    <t>NPBC-5405</t>
  </si>
  <si>
    <t>NPBC-5406</t>
  </si>
  <si>
    <t>NPBC-5407</t>
  </si>
  <si>
    <t>NPBC-5408</t>
  </si>
  <si>
    <t>RCSE 8696</t>
  </si>
  <si>
    <t>NPBC-5409</t>
  </si>
  <si>
    <t>NPBC-5410</t>
  </si>
  <si>
    <t>NPBC-5411</t>
  </si>
  <si>
    <t>NPBC-5412</t>
  </si>
  <si>
    <t>NPBC-5413</t>
  </si>
  <si>
    <t>NPBC-5414</t>
  </si>
  <si>
    <t>NPBC-5416</t>
  </si>
  <si>
    <t>NPBC-5417</t>
  </si>
  <si>
    <t>NPBC-5418</t>
  </si>
  <si>
    <t>NPBC-5419</t>
  </si>
  <si>
    <t>NPBC-5420</t>
  </si>
  <si>
    <t>NPBC-5422</t>
  </si>
  <si>
    <t>NPBC-5423</t>
  </si>
  <si>
    <t>NPBC-5425</t>
  </si>
  <si>
    <t>NPBC-5426</t>
  </si>
  <si>
    <t>NPBC-5427</t>
  </si>
  <si>
    <t>NPBC-5428</t>
  </si>
  <si>
    <t>NPBC-5429</t>
  </si>
  <si>
    <t>NPBC-5430</t>
  </si>
  <si>
    <t>NPBC-5431</t>
  </si>
  <si>
    <t>NPBC-5432</t>
  </si>
  <si>
    <t>NPBC-5433</t>
  </si>
  <si>
    <t>NPBC-5435</t>
  </si>
  <si>
    <t>NPBC-5436</t>
  </si>
  <si>
    <t>NPBC-5437</t>
  </si>
  <si>
    <t>NPBC-5438</t>
  </si>
  <si>
    <t>NPBC-5439</t>
  </si>
  <si>
    <t>NPBC-5440</t>
  </si>
  <si>
    <t>NPBC-5441</t>
  </si>
  <si>
    <t>NPBC-5442</t>
  </si>
  <si>
    <t>NPBC-5443</t>
  </si>
  <si>
    <t>NPBC-5444</t>
  </si>
  <si>
    <t>NPBC-5445</t>
  </si>
  <si>
    <t>NPBC-5447</t>
  </si>
  <si>
    <t>NPBC-5448</t>
  </si>
  <si>
    <t>NPBC-5449</t>
  </si>
  <si>
    <t>NPBC-5450</t>
  </si>
  <si>
    <t>NPBC-5451</t>
  </si>
  <si>
    <t>NPBC-5452</t>
  </si>
  <si>
    <t>NPBC-5453</t>
  </si>
  <si>
    <t>NPBC-5454</t>
  </si>
  <si>
    <t>NPBC-5455</t>
  </si>
  <si>
    <t>NPBC-5456</t>
  </si>
  <si>
    <t>NPBC-5457</t>
  </si>
  <si>
    <t>NPBC-5458</t>
  </si>
  <si>
    <t>NPBC-5460</t>
  </si>
  <si>
    <t>NPBC-5461</t>
  </si>
  <si>
    <t>NPBC-5462</t>
  </si>
  <si>
    <t>NPBC-5464</t>
  </si>
  <si>
    <t>NPBC-5465</t>
  </si>
  <si>
    <t>NPBC-5466</t>
  </si>
  <si>
    <t>RCSE 8608</t>
  </si>
  <si>
    <t>RCSE 8609</t>
  </si>
  <si>
    <t>RCSE 8610</t>
  </si>
  <si>
    <t>RCSE 8611</t>
  </si>
  <si>
    <t>RCSE 8612</t>
  </si>
  <si>
    <t>RCSE 8613</t>
  </si>
  <si>
    <t>RCSE 8614</t>
  </si>
  <si>
    <t>RCSE 8615</t>
  </si>
  <si>
    <t>RCSE 8616</t>
  </si>
  <si>
    <t>RCSE 8617</t>
  </si>
  <si>
    <t>RCSE 8618</t>
  </si>
  <si>
    <t>RCSE 8619</t>
  </si>
  <si>
    <t>RCSE 8620</t>
  </si>
  <si>
    <t>RCSE 8621</t>
  </si>
  <si>
    <t>RCSE 8622</t>
  </si>
  <si>
    <t>RCSE 8623</t>
  </si>
  <si>
    <t>RCSE 8624</t>
  </si>
  <si>
    <t>RCSE 8625</t>
  </si>
  <si>
    <t>RCSE 8626</t>
  </si>
  <si>
    <t>RCSE 8627</t>
  </si>
  <si>
    <t>RCSE 8628</t>
  </si>
  <si>
    <t>RCSE 8629</t>
  </si>
  <si>
    <t>RCSE 8630</t>
  </si>
  <si>
    <t>RCSE 8631</t>
  </si>
  <si>
    <t>RCSE 8632</t>
  </si>
  <si>
    <t>RCSE 8633</t>
  </si>
  <si>
    <t>RCSE 8634</t>
  </si>
  <si>
    <t>RCSE 8635</t>
  </si>
  <si>
    <t>RCSE 8636</t>
  </si>
  <si>
    <t>RCSE 8638</t>
  </si>
  <si>
    <t>RCSE 8639</t>
  </si>
  <si>
    <t>RCSE 8640</t>
  </si>
  <si>
    <t>RCSE 8641</t>
  </si>
  <si>
    <t>RCSE 8642</t>
  </si>
  <si>
    <t>RCSE 8643</t>
  </si>
  <si>
    <t>RCSE 8644</t>
  </si>
  <si>
    <t>RCSE 8645</t>
  </si>
  <si>
    <t>RCSE 8646</t>
  </si>
  <si>
    <t>RCSE 8647</t>
  </si>
  <si>
    <t>RCSE 8648</t>
  </si>
  <si>
    <t>RCSE 8649</t>
  </si>
  <si>
    <t>RCSE 8650</t>
  </si>
  <si>
    <t>RCSE 8652</t>
  </si>
  <si>
    <t>RCSE 8653</t>
  </si>
  <si>
    <t>RCSE 8654</t>
  </si>
  <si>
    <t>RCSE 8655</t>
  </si>
  <si>
    <t>RCSE 8656</t>
  </si>
  <si>
    <t>RCSE 8657</t>
  </si>
  <si>
    <t>RCSE 8658</t>
  </si>
  <si>
    <t>RCSE 8659</t>
  </si>
  <si>
    <t>RCSE 8660</t>
  </si>
  <si>
    <t>RCSE 8661</t>
  </si>
  <si>
    <t>RCSE 8662</t>
  </si>
  <si>
    <t>RCSE 8663</t>
  </si>
  <si>
    <t>RCSE 8664</t>
  </si>
  <si>
    <t>RCSE 8665</t>
  </si>
  <si>
    <t>RCSE 8666</t>
  </si>
  <si>
    <t>RCSE 8667</t>
  </si>
  <si>
    <t>RCSE 8668</t>
  </si>
  <si>
    <t>RCSE 8669</t>
  </si>
  <si>
    <t>RCSE 8670</t>
  </si>
  <si>
    <t>RCSE 8671</t>
  </si>
  <si>
    <t>RCSE 8672</t>
  </si>
  <si>
    <t>RCSE 8673</t>
  </si>
  <si>
    <t>RCSE 8674</t>
  </si>
  <si>
    <t>RCSE 8675</t>
  </si>
  <si>
    <t>RCSE 8676</t>
  </si>
  <si>
    <t>RCSE  8677</t>
  </si>
  <si>
    <t>RCSE 8678</t>
  </si>
  <si>
    <t xml:space="preserve"> RCSE 8679</t>
  </si>
  <si>
    <t>RCSE 8680</t>
  </si>
  <si>
    <t>RCSE 8681</t>
  </si>
  <si>
    <t>RCSE 8684</t>
  </si>
  <si>
    <t>RCSE 8685</t>
  </si>
  <si>
    <t>RCSE 8686</t>
  </si>
  <si>
    <t>RCSE 8691</t>
  </si>
  <si>
    <t>RCSE 8692</t>
  </si>
  <si>
    <t>RCSE 8693</t>
  </si>
  <si>
    <t>RCSE 8697</t>
  </si>
  <si>
    <t>RCSE 8700</t>
  </si>
  <si>
    <t>RCSE  8701</t>
  </si>
  <si>
    <t>RCSE 8704</t>
  </si>
  <si>
    <t>RCSE 8707</t>
  </si>
  <si>
    <t>RCSE 8708</t>
  </si>
  <si>
    <t>RCSE 8709</t>
  </si>
  <si>
    <t>RCSE 8712</t>
  </si>
  <si>
    <t>RCSE 8715</t>
  </si>
  <si>
    <t>RCSE 8716</t>
  </si>
  <si>
    <t>RCSE 8717</t>
  </si>
  <si>
    <t>RCSE 8718</t>
  </si>
  <si>
    <t>RCSE 8719</t>
  </si>
  <si>
    <t>RCSE 8720</t>
  </si>
  <si>
    <t>RCSE 8721</t>
  </si>
  <si>
    <t>RCSE 8724</t>
  </si>
  <si>
    <t>RCSE 8725</t>
  </si>
  <si>
    <t>RCSE 8726</t>
  </si>
  <si>
    <t>RCSE 8727</t>
  </si>
  <si>
    <t>RCSE 8728</t>
  </si>
  <si>
    <t>RCSE 8729</t>
  </si>
  <si>
    <t>RCSE 8730</t>
  </si>
  <si>
    <t>RCSE 8731</t>
  </si>
  <si>
    <t>RCSE 8732</t>
  </si>
  <si>
    <t>RCSE 8733</t>
  </si>
  <si>
    <t>RCSE 8734</t>
  </si>
  <si>
    <t>RCSE 8735</t>
  </si>
  <si>
    <t>RCSE 8736</t>
  </si>
  <si>
    <t>RCSE 8737</t>
  </si>
  <si>
    <t>RCSE 8745</t>
  </si>
  <si>
    <t>RCSE 8746</t>
  </si>
  <si>
    <t>RCSE 8747</t>
  </si>
  <si>
    <t>RCSE 8750</t>
  </si>
  <si>
    <t>RCSE 8755</t>
  </si>
  <si>
    <t>RCSE 8758</t>
  </si>
  <si>
    <t>RCSE 8759</t>
  </si>
  <si>
    <t>RCSE 8760</t>
  </si>
  <si>
    <t>RCSE 8767</t>
  </si>
  <si>
    <t>RCSE 8768</t>
  </si>
  <si>
    <t>RCSE 8771</t>
  </si>
  <si>
    <t>RCSE 8772</t>
  </si>
  <si>
    <t>RCSE 8777</t>
  </si>
  <si>
    <t>RCSE 8778</t>
  </si>
  <si>
    <t>RCSE 8779</t>
  </si>
  <si>
    <t>RCSE 8782</t>
  </si>
  <si>
    <t>RCSE 8783</t>
  </si>
  <si>
    <t>RCSE 8784</t>
  </si>
  <si>
    <t>RCSE 8787</t>
  </si>
  <si>
    <t>RCSE 8792</t>
  </si>
  <si>
    <t>RCSE 8805</t>
  </si>
  <si>
    <t>RCSE 8816</t>
  </si>
  <si>
    <t>RCSE 8831</t>
  </si>
  <si>
    <t>RCSE 8832</t>
  </si>
  <si>
    <t>RCSE 8835</t>
  </si>
  <si>
    <t>RCSE 8848</t>
  </si>
  <si>
    <t>RCSE 8849</t>
  </si>
  <si>
    <t>RCSE 8850</t>
  </si>
  <si>
    <t>RCSE 8851</t>
  </si>
  <si>
    <t>RCSE 8852</t>
  </si>
  <si>
    <t>RCSE 8853</t>
  </si>
  <si>
    <t>RCSE 8854</t>
  </si>
  <si>
    <t>RCSE 8855</t>
  </si>
  <si>
    <t>RCSE 8856</t>
  </si>
  <si>
    <t>RCSE 8857</t>
  </si>
  <si>
    <t>RCSE 8858</t>
  </si>
  <si>
    <t>RCSE 8859</t>
  </si>
  <si>
    <t>RCSE 8860</t>
  </si>
  <si>
    <t>RCSE 8861</t>
  </si>
  <si>
    <t>RCSE 8862</t>
  </si>
  <si>
    <t>RCSE 8863</t>
  </si>
  <si>
    <t>RCSE 8864</t>
  </si>
  <si>
    <t>RCSE 8869</t>
  </si>
  <si>
    <t>RCSE 8870</t>
  </si>
  <si>
    <t>RCSE 8879</t>
  </si>
  <si>
    <t>RCSE 8880</t>
  </si>
  <si>
    <t xml:space="preserve"> RCSE 8887</t>
  </si>
  <si>
    <t>RCSE27759</t>
  </si>
  <si>
    <t>RCSE27761</t>
  </si>
  <si>
    <t>RCSE27764</t>
  </si>
  <si>
    <t>RCSE27769</t>
  </si>
  <si>
    <t>RCSE27771</t>
  </si>
  <si>
    <t>RCSE27772</t>
  </si>
  <si>
    <t>RCSE27774</t>
  </si>
  <si>
    <t>RCSE27779</t>
  </si>
  <si>
    <t>RCSE27780</t>
  </si>
  <si>
    <t>RCSE27785</t>
  </si>
  <si>
    <t>RCSE27786</t>
  </si>
  <si>
    <t>RCSE27754</t>
  </si>
  <si>
    <t>RCSE27757</t>
  </si>
  <si>
    <t>RCSE27789</t>
  </si>
  <si>
    <t>RCSE17401</t>
  </si>
  <si>
    <t>RCSE17417</t>
  </si>
  <si>
    <t>RCSE17421</t>
  </si>
  <si>
    <t>RCSE17431</t>
  </si>
  <si>
    <t>RCSE17434</t>
  </si>
  <si>
    <t>RCSE17437</t>
  </si>
  <si>
    <t>RCSE17442</t>
  </si>
  <si>
    <t>RCSE17444</t>
  </si>
  <si>
    <t>RCSE17448</t>
  </si>
  <si>
    <t>0000058179</t>
  </si>
  <si>
    <t>875</t>
  </si>
  <si>
    <t>5103</t>
  </si>
  <si>
    <t>1 17267</t>
  </si>
  <si>
    <t>1 17174</t>
  </si>
  <si>
    <t>17184</t>
  </si>
  <si>
    <t>1 17668</t>
  </si>
  <si>
    <t>1 17669</t>
  </si>
  <si>
    <t>1 17670</t>
  </si>
  <si>
    <t>1 17671</t>
  </si>
  <si>
    <t>1 17676</t>
  </si>
  <si>
    <t>1 17680</t>
  </si>
  <si>
    <t>1 18214</t>
  </si>
  <si>
    <t>1 18215</t>
  </si>
  <si>
    <t>1 17777</t>
  </si>
  <si>
    <t>1 17462</t>
  </si>
  <si>
    <t>1 19048</t>
  </si>
  <si>
    <t>1 19049</t>
  </si>
  <si>
    <t>1 28367</t>
  </si>
  <si>
    <t>1 28368</t>
  </si>
  <si>
    <t>1 28362</t>
  </si>
  <si>
    <t>1 28361</t>
  </si>
  <si>
    <t>1 28360</t>
  </si>
  <si>
    <t>1 28359</t>
  </si>
  <si>
    <t>1 28358</t>
  </si>
  <si>
    <t>1 28357</t>
  </si>
  <si>
    <t>1 28416</t>
  </si>
  <si>
    <t>1 18589</t>
  </si>
  <si>
    <t>1 18590</t>
  </si>
  <si>
    <t>1 18591</t>
  </si>
  <si>
    <t>1 18592</t>
  </si>
  <si>
    <t>1 18593</t>
  </si>
  <si>
    <t>1 18594</t>
  </si>
  <si>
    <t>1 18581</t>
  </si>
  <si>
    <t>1 28364</t>
  </si>
  <si>
    <t>1 28366</t>
  </si>
  <si>
    <t>1 28365</t>
  </si>
  <si>
    <t>1 24538</t>
  </si>
  <si>
    <t>1 24539</t>
  </si>
  <si>
    <t>1 24540</t>
  </si>
  <si>
    <t>1 24550</t>
  </si>
  <si>
    <t>1 24542</t>
  </si>
  <si>
    <t>1 22876</t>
  </si>
  <si>
    <t>1 22903</t>
  </si>
  <si>
    <t>1 22918</t>
  </si>
  <si>
    <t>1 22868</t>
  </si>
  <si>
    <t>1 22869</t>
  </si>
  <si>
    <t>1 22870</t>
  </si>
  <si>
    <t>1 22921</t>
  </si>
  <si>
    <t>1 22920</t>
  </si>
  <si>
    <t>1 22922</t>
  </si>
  <si>
    <t>1 22929</t>
  </si>
  <si>
    <t>1 17701</t>
  </si>
  <si>
    <t>1 24570</t>
  </si>
  <si>
    <t>1 24571</t>
  </si>
  <si>
    <t>1 24574</t>
  </si>
  <si>
    <t>1 24575</t>
  </si>
  <si>
    <t>1 24569</t>
  </si>
  <si>
    <t>1 28424</t>
  </si>
  <si>
    <t>1 28426</t>
  </si>
  <si>
    <t>1 28427</t>
  </si>
  <si>
    <t>1 28428</t>
  </si>
  <si>
    <t>1 28429</t>
  </si>
  <si>
    <t>1 28430</t>
  </si>
  <si>
    <t>1 28437</t>
  </si>
  <si>
    <t>1 28434</t>
  </si>
  <si>
    <t>1 19231</t>
  </si>
  <si>
    <t>1 19232</t>
  </si>
  <si>
    <t>1 19233</t>
  </si>
  <si>
    <t>1 19234</t>
  </si>
  <si>
    <t>1 19235</t>
  </si>
  <si>
    <t>1 19236</t>
  </si>
  <si>
    <t>1 19237</t>
  </si>
  <si>
    <t>1 19238</t>
  </si>
  <si>
    <t>1 19241</t>
  </si>
  <si>
    <t>1 19242</t>
  </si>
  <si>
    <t>1 19244</t>
  </si>
  <si>
    <t>1 19206</t>
  </si>
  <si>
    <t>1 19207</t>
  </si>
  <si>
    <t>1 19217</t>
  </si>
  <si>
    <t>1 19221</t>
  </si>
  <si>
    <t>1 19226</t>
  </si>
  <si>
    <t>1 19247</t>
  </si>
  <si>
    <t>1 19195</t>
  </si>
  <si>
    <t>1 19196</t>
  </si>
  <si>
    <t>1 19228</t>
  </si>
  <si>
    <t>1 19227</t>
  </si>
  <si>
    <t>1 19225</t>
  </si>
  <si>
    <t>1 38452</t>
  </si>
  <si>
    <t>1 38453</t>
  </si>
  <si>
    <t>1 38429</t>
  </si>
  <si>
    <t>1 38221</t>
  </si>
  <si>
    <t>1 38222</t>
  </si>
  <si>
    <t>1 28350</t>
  </si>
  <si>
    <t>1 28354</t>
  </si>
  <si>
    <t>1 28356</t>
  </si>
  <si>
    <t>1 28349</t>
  </si>
  <si>
    <t>1 38430</t>
  </si>
  <si>
    <t>1 38432</t>
  </si>
  <si>
    <t>1 38431</t>
  </si>
  <si>
    <t>1 38310</t>
  </si>
  <si>
    <t>1 38319</t>
  </si>
  <si>
    <t>1 38320</t>
  </si>
  <si>
    <t>1 38312</t>
  </si>
  <si>
    <t>1 38323</t>
  </si>
  <si>
    <t>1 38317</t>
  </si>
  <si>
    <t>1 38315</t>
  </si>
  <si>
    <t>1 38321</t>
  </si>
  <si>
    <t>1 38316</t>
  </si>
  <si>
    <t>1 38334</t>
  </si>
  <si>
    <t>1 38337</t>
  </si>
  <si>
    <t>1 38336</t>
  </si>
  <si>
    <t>1 38326</t>
  </si>
  <si>
    <t>1 38328</t>
  </si>
  <si>
    <t>1 38329</t>
  </si>
  <si>
    <t>1 38330</t>
  </si>
  <si>
    <t>1 38331</t>
  </si>
  <si>
    <t>1 38333</t>
  </si>
  <si>
    <t>1 38339</t>
  </si>
  <si>
    <t>1 38348</t>
  </si>
  <si>
    <t>1 38338</t>
  </si>
  <si>
    <t>1 38342</t>
  </si>
  <si>
    <t>1 38359</t>
  </si>
  <si>
    <t>1 38358</t>
  </si>
  <si>
    <t>1 38356</t>
  </si>
  <si>
    <t>1 38354</t>
  </si>
  <si>
    <t>1 38353</t>
  </si>
  <si>
    <t>1 38351</t>
  </si>
  <si>
    <t>1 43932</t>
  </si>
  <si>
    <t>1 43862</t>
  </si>
  <si>
    <t>1 43848</t>
  </si>
  <si>
    <t>1 48262</t>
  </si>
  <si>
    <t>1 48267</t>
  </si>
  <si>
    <t>1 48271</t>
  </si>
  <si>
    <t>1 48273</t>
  </si>
  <si>
    <t>1 48274</t>
  </si>
  <si>
    <t>1 48277</t>
  </si>
  <si>
    <t>1 48266</t>
  </si>
  <si>
    <t>1 48264</t>
  </si>
  <si>
    <t>1 48263</t>
  </si>
  <si>
    <t>1 48482</t>
  </si>
  <si>
    <t>1 48484</t>
  </si>
  <si>
    <t>1 48485</t>
  </si>
  <si>
    <t>1 48486</t>
  </si>
  <si>
    <t>1 48487</t>
  </si>
  <si>
    <t>1 48488</t>
  </si>
  <si>
    <t>1 48491</t>
  </si>
  <si>
    <t>1 48492</t>
  </si>
  <si>
    <t>1 48494</t>
  </si>
  <si>
    <t>1 48495</t>
  </si>
  <si>
    <t>1 48496</t>
  </si>
  <si>
    <t>1 48498</t>
  </si>
  <si>
    <t>1 48499</t>
  </si>
  <si>
    <t>1 48500</t>
  </si>
  <si>
    <t>1 48501</t>
  </si>
  <si>
    <t>1 48502</t>
  </si>
  <si>
    <t>1 48503</t>
  </si>
  <si>
    <t>1 48504</t>
  </si>
  <si>
    <t>1 48506</t>
  </si>
  <si>
    <t>1 48507</t>
  </si>
  <si>
    <t>1 48508</t>
  </si>
  <si>
    <t>1 48511</t>
  </si>
  <si>
    <t>1 48513</t>
  </si>
  <si>
    <t>1 48514</t>
  </si>
  <si>
    <t>1 48515</t>
  </si>
  <si>
    <t>1 48518</t>
  </si>
  <si>
    <t>1 48519</t>
  </si>
  <si>
    <t>1 48520</t>
  </si>
  <si>
    <t>1 48522</t>
  </si>
  <si>
    <t>1 48523</t>
  </si>
  <si>
    <t>1 48525</t>
  </si>
  <si>
    <t>1 48526</t>
  </si>
  <si>
    <t>1 48527</t>
  </si>
  <si>
    <t>1 48528</t>
  </si>
  <si>
    <t>1 48529</t>
  </si>
  <si>
    <t>1 48530</t>
  </si>
  <si>
    <t>1 48736</t>
  </si>
  <si>
    <t>1 48762</t>
  </si>
  <si>
    <t>1 48763</t>
  </si>
  <si>
    <t>1 48732</t>
  </si>
  <si>
    <t>1 48733</t>
  </si>
  <si>
    <t>1 48734</t>
  </si>
  <si>
    <t>1 48756</t>
  </si>
  <si>
    <t>1 48755</t>
  </si>
  <si>
    <t>1 48752</t>
  </si>
  <si>
    <t>1 48757</t>
  </si>
  <si>
    <t>1 48758</t>
  </si>
  <si>
    <t>1 48759</t>
  </si>
  <si>
    <t>1 48753</t>
  </si>
  <si>
    <t>1 48754</t>
  </si>
  <si>
    <t>1 48775</t>
  </si>
  <si>
    <t>1 48435</t>
  </si>
  <si>
    <t>1 48438</t>
  </si>
  <si>
    <t>1 48442</t>
  </si>
  <si>
    <t>1 48449</t>
  </si>
  <si>
    <t>1 48452</t>
  </si>
  <si>
    <t>1 48455</t>
  </si>
  <si>
    <t>1 48458</t>
  </si>
  <si>
    <t>1 48459</t>
  </si>
  <si>
    <t>1 48460</t>
  </si>
  <si>
    <t>1 48462</t>
  </si>
  <si>
    <t>1 48472</t>
  </si>
  <si>
    <t>1 48465</t>
  </si>
  <si>
    <t>1 48433</t>
  </si>
  <si>
    <t>1 48476</t>
  </si>
  <si>
    <t>1 48478</t>
  </si>
  <si>
    <t>1 48466</t>
  </si>
  <si>
    <t>1 51450</t>
  </si>
  <si>
    <t>1 51451</t>
  </si>
  <si>
    <t>1 51452</t>
  </si>
  <si>
    <t>1 51454</t>
  </si>
  <si>
    <t>1 51455</t>
  </si>
  <si>
    <t>1 51456</t>
  </si>
  <si>
    <t>1 51457</t>
  </si>
  <si>
    <t>1 51463</t>
  </si>
  <si>
    <t>1 51458</t>
  </si>
  <si>
    <t>1 51459</t>
  </si>
  <si>
    <t>1 51461</t>
  </si>
  <si>
    <t>1 51462</t>
  </si>
  <si>
    <t>1 51475</t>
  </si>
  <si>
    <t>1 51476</t>
  </si>
  <si>
    <t>1 51477</t>
  </si>
  <si>
    <t>1 51478</t>
  </si>
  <si>
    <t>1 51481</t>
  </si>
  <si>
    <t>1 51474</t>
  </si>
  <si>
    <t>1 51482</t>
  </si>
  <si>
    <t>1 51483</t>
  </si>
  <si>
    <t>1 51484</t>
  </si>
  <si>
    <t>1 51465</t>
  </si>
  <si>
    <t>1 51466</t>
  </si>
  <si>
    <t>1 51467</t>
  </si>
  <si>
    <t>1 51468</t>
  </si>
  <si>
    <t>1 51470</t>
  </si>
  <si>
    <t>1 51471</t>
  </si>
  <si>
    <t>1 51473</t>
  </si>
  <si>
    <t>1 51485</t>
  </si>
  <si>
    <t>1 51486</t>
  </si>
  <si>
    <t>1 52360</t>
  </si>
  <si>
    <t>1 52361</t>
  </si>
  <si>
    <t>1 52362</t>
  </si>
  <si>
    <t>1 52366</t>
  </si>
  <si>
    <t>1 52367</t>
  </si>
  <si>
    <t>1 52364</t>
  </si>
  <si>
    <t>1 48809</t>
  </si>
  <si>
    <t>1 48777</t>
  </si>
  <si>
    <t>1 48901</t>
  </si>
  <si>
    <t>1 48905</t>
  </si>
  <si>
    <t>1 48920</t>
  </si>
  <si>
    <t>1 48917</t>
  </si>
  <si>
    <t>1 48908</t>
  </si>
  <si>
    <t>1 48913</t>
  </si>
  <si>
    <t>1 48915</t>
  </si>
  <si>
    <t>1 48907</t>
  </si>
  <si>
    <t>1 48923</t>
  </si>
  <si>
    <t>1 48914</t>
  </si>
  <si>
    <t>1 48911</t>
  </si>
  <si>
    <t>1 48925</t>
  </si>
  <si>
    <t>1 48933</t>
  </si>
  <si>
    <t>1 48938</t>
  </si>
  <si>
    <t>1 48947</t>
  </si>
  <si>
    <t>1 48950</t>
  </si>
  <si>
    <t>1 48928</t>
  </si>
  <si>
    <t>1 48934</t>
  </si>
  <si>
    <t>1 48931</t>
  </si>
  <si>
    <t>1 48929</t>
  </si>
  <si>
    <t>1 48942</t>
  </si>
  <si>
    <t>1 48943</t>
  </si>
  <si>
    <t>1 48941</t>
  </si>
  <si>
    <t>1 48944</t>
  </si>
  <si>
    <t>1 51194</t>
  </si>
  <si>
    <t>1 51510</t>
  </si>
  <si>
    <t>1 51680</t>
  </si>
  <si>
    <t>1 51677</t>
  </si>
  <si>
    <t>1 51678</t>
  </si>
  <si>
    <t>1 51684</t>
  </si>
  <si>
    <t>1 51692</t>
  </si>
  <si>
    <t>1 51693</t>
  </si>
  <si>
    <t>1 51695</t>
  </si>
  <si>
    <t>1 51681</t>
  </si>
  <si>
    <t>1 51682</t>
  </si>
  <si>
    <t>1 51702</t>
  </si>
  <si>
    <t>1 51705</t>
  </si>
  <si>
    <t>1 51712</t>
  </si>
  <si>
    <t>1 51714</t>
  </si>
  <si>
    <t>1 51715</t>
  </si>
  <si>
    <t>1 50893</t>
  </si>
  <si>
    <t>1 50896</t>
  </si>
  <si>
    <t>1 50897</t>
  </si>
  <si>
    <t>1 50899</t>
  </si>
  <si>
    <t>1 50900</t>
  </si>
  <si>
    <t>1 50901</t>
  </si>
  <si>
    <t>1 50902</t>
  </si>
  <si>
    <t>1 50907</t>
  </si>
  <si>
    <t>1 50908</t>
  </si>
  <si>
    <t>1 50909</t>
  </si>
  <si>
    <t>1 50910</t>
  </si>
  <si>
    <t>1 50914</t>
  </si>
  <si>
    <t>1 50913</t>
  </si>
  <si>
    <t>1 50915</t>
  </si>
  <si>
    <t>1 50919</t>
  </si>
  <si>
    <t>1 50921</t>
  </si>
  <si>
    <t>1 50922</t>
  </si>
  <si>
    <t>1 50923</t>
  </si>
  <si>
    <t>1 50932</t>
  </si>
  <si>
    <t>1 50934</t>
  </si>
  <si>
    <t>1 51445</t>
  </si>
  <si>
    <t>1 51434</t>
  </si>
  <si>
    <t>1 51436</t>
  </si>
  <si>
    <t>1 51437</t>
  </si>
  <si>
    <t>1 51440</t>
  </si>
  <si>
    <t>1 51443</t>
  </si>
  <si>
    <t>1 51985</t>
  </si>
  <si>
    <t>1 51986</t>
  </si>
  <si>
    <t>1 51987</t>
  </si>
  <si>
    <t>1 51988</t>
  </si>
  <si>
    <t>1 51989</t>
  </si>
  <si>
    <t>1 51885</t>
  </si>
  <si>
    <t>1 51884</t>
  </si>
  <si>
    <t>1 50803</t>
  </si>
  <si>
    <t>1 50804</t>
  </si>
  <si>
    <t>1 51886</t>
  </si>
  <si>
    <t>1 51887</t>
  </si>
  <si>
    <t>1 51888</t>
  </si>
  <si>
    <t>1 51889</t>
  </si>
  <si>
    <t>1 51890</t>
  </si>
  <si>
    <t>1 51893</t>
  </si>
  <si>
    <t>1 51673</t>
  </si>
  <si>
    <t>1 51823</t>
  </si>
  <si>
    <t>1 51824</t>
  </si>
  <si>
    <t>1 51878</t>
  </si>
  <si>
    <t>1 51880</t>
  </si>
  <si>
    <t>1 51879</t>
  </si>
  <si>
    <t>1 51881</t>
  </si>
  <si>
    <t>1 51882</t>
  </si>
  <si>
    <t>1 51883</t>
  </si>
  <si>
    <t>1 51075</t>
  </si>
  <si>
    <t>1 48585</t>
  </si>
  <si>
    <t>1 51057</t>
  </si>
  <si>
    <t>1 51423</t>
  </si>
  <si>
    <t>1 50833</t>
  </si>
  <si>
    <t>1 50834</t>
  </si>
  <si>
    <t>1 50835</t>
  </si>
  <si>
    <t>1 50837</t>
  </si>
  <si>
    <t>1 50843</t>
  </si>
  <si>
    <t>1 50842</t>
  </si>
  <si>
    <t>1 51664</t>
  </si>
  <si>
    <t>1 51666</t>
  </si>
  <si>
    <t>1 51669</t>
  </si>
  <si>
    <t>1 51667</t>
  </si>
  <si>
    <t>1 51668</t>
  </si>
  <si>
    <t>1 51672</t>
  </si>
  <si>
    <t>1 51671</t>
  </si>
  <si>
    <t>1 51409</t>
  </si>
  <si>
    <t>1 51408</t>
  </si>
  <si>
    <t>1 51412</t>
  </si>
  <si>
    <t>1 51413</t>
  </si>
  <si>
    <t>1 51410</t>
  </si>
  <si>
    <t>1 51411</t>
  </si>
  <si>
    <t>1 51414</t>
  </si>
  <si>
    <t>1 51415</t>
  </si>
  <si>
    <t>1 51416</t>
  </si>
  <si>
    <t>1 50728</t>
  </si>
  <si>
    <t>1 50725</t>
  </si>
  <si>
    <t>1 50726</t>
  </si>
  <si>
    <t>1 50724</t>
  </si>
  <si>
    <t>1 50722</t>
  </si>
  <si>
    <t>1 50723</t>
  </si>
  <si>
    <t>1 50721</t>
  </si>
  <si>
    <t>1 50720</t>
  </si>
  <si>
    <t>1 50737</t>
  </si>
  <si>
    <t>1 50730</t>
  </si>
  <si>
    <t>1 50739</t>
  </si>
  <si>
    <t>1 50735</t>
  </si>
  <si>
    <t>1 50734</t>
  </si>
  <si>
    <t>1 50731</t>
  </si>
  <si>
    <t>1 50742</t>
  </si>
  <si>
    <t>1 50747</t>
  </si>
  <si>
    <t>1 50744</t>
  </si>
  <si>
    <t>1 50740</t>
  </si>
  <si>
    <t>1 50748</t>
  </si>
  <si>
    <t>1 50741</t>
  </si>
  <si>
    <t>1 50732</t>
  </si>
  <si>
    <t>1 50745</t>
  </si>
  <si>
    <t>1 50760</t>
  </si>
  <si>
    <t>1 50761</t>
  </si>
  <si>
    <t>1 50758</t>
  </si>
  <si>
    <t>1 50755</t>
  </si>
  <si>
    <t>1 50754</t>
  </si>
  <si>
    <t>1 50756</t>
  </si>
  <si>
    <t>1 50751</t>
  </si>
  <si>
    <t>1 50762</t>
  </si>
  <si>
    <t>1 50763</t>
  </si>
  <si>
    <t>1 50757</t>
  </si>
  <si>
    <t>1 50749</t>
  </si>
  <si>
    <t>1 50759</t>
  </si>
  <si>
    <t>1 50766</t>
  </si>
  <si>
    <t>1 50767</t>
  </si>
  <si>
    <t>1 50768</t>
  </si>
  <si>
    <t>1 50769</t>
  </si>
  <si>
    <t>1 51126</t>
  </si>
  <si>
    <t>1 51121</t>
  </si>
  <si>
    <t>1 51124</t>
  </si>
  <si>
    <t>1 51123</t>
  </si>
  <si>
    <t>1 51122</t>
  </si>
  <si>
    <t>1 51125</t>
  </si>
  <si>
    <t>1 51127</t>
  </si>
  <si>
    <t>1 51128</t>
  </si>
  <si>
    <t>1 51129</t>
  </si>
  <si>
    <t>1 51106</t>
  </si>
  <si>
    <t>1 51105</t>
  </si>
  <si>
    <t>1 51104</t>
  </si>
  <si>
    <t>1 51107</t>
  </si>
  <si>
    <t>1 51659</t>
  </si>
  <si>
    <t>1 51660</t>
  </si>
  <si>
    <t>1 51661</t>
  </si>
  <si>
    <t>1 51662</t>
  </si>
  <si>
    <t>1 51253</t>
  </si>
  <si>
    <t>1 51256</t>
  </si>
  <si>
    <t>1 51255</t>
  </si>
  <si>
    <t>1 17453</t>
  </si>
  <si>
    <t>1 17450</t>
  </si>
  <si>
    <t>1 51611</t>
  </si>
  <si>
    <t>1 51631</t>
  </si>
  <si>
    <t>1 51632</t>
  </si>
  <si>
    <t>1 51633</t>
  </si>
  <si>
    <t>1 51612</t>
  </si>
  <si>
    <t>1 51614</t>
  </si>
  <si>
    <t>1 51615</t>
  </si>
  <si>
    <t>1 51618</t>
  </si>
  <si>
    <t>1 51619</t>
  </si>
  <si>
    <t>1 51621</t>
  </si>
  <si>
    <t>1 51622</t>
  </si>
  <si>
    <t>1 51623</t>
  </si>
  <si>
    <t>1 51625</t>
  </si>
  <si>
    <t>1 51626</t>
  </si>
  <si>
    <t>1 51627</t>
  </si>
  <si>
    <t>1 51635</t>
  </si>
  <si>
    <t>1 51636</t>
  </si>
  <si>
    <t>1 51637</t>
  </si>
  <si>
    <t>1 51638</t>
  </si>
  <si>
    <t>1 51639</t>
  </si>
  <si>
    <t>1 51641</t>
  </si>
  <si>
    <t>1 51643</t>
  </si>
  <si>
    <t>1 51645</t>
  </si>
  <si>
    <t>1 51646</t>
  </si>
  <si>
    <t>1 51644</t>
  </si>
  <si>
    <t>1 51649</t>
  </si>
  <si>
    <t>1 51650</t>
  </si>
  <si>
    <t>1 51651</t>
  </si>
  <si>
    <t>1 51652</t>
  </si>
  <si>
    <t>1 51653</t>
  </si>
  <si>
    <t>1 51655</t>
  </si>
  <si>
    <t>1 51656</t>
  </si>
  <si>
    <t>1 51657</t>
  </si>
  <si>
    <t>1 51658</t>
  </si>
  <si>
    <t>1 50812</t>
  </si>
  <si>
    <t>1 50813</t>
  </si>
  <si>
    <t>1 51235</t>
  </si>
  <si>
    <t>1 48341</t>
  </si>
  <si>
    <t>1 48343</t>
  </si>
  <si>
    <t>1 48344</t>
  </si>
  <si>
    <t>1 48347</t>
  </si>
  <si>
    <t>1 48352</t>
  </si>
  <si>
    <t>1 48356</t>
  </si>
  <si>
    <t>1 48361</t>
  </si>
  <si>
    <t>1 48363</t>
  </si>
  <si>
    <t>1 48365</t>
  </si>
  <si>
    <t>1 48368</t>
  </si>
  <si>
    <t>1 48369</t>
  </si>
  <si>
    <t>1 48370</t>
  </si>
  <si>
    <t>1 48338</t>
  </si>
  <si>
    <t>1 48375</t>
  </si>
  <si>
    <t>1 48377</t>
  </si>
  <si>
    <t>1 48381</t>
  </si>
  <si>
    <t>1 48384</t>
  </si>
  <si>
    <t>1 48325</t>
  </si>
  <si>
    <t>1 48323</t>
  </si>
  <si>
    <t>1 48324</t>
  </si>
  <si>
    <t>1 48327</t>
  </si>
  <si>
    <t>1 48326</t>
  </si>
  <si>
    <t>1 48289</t>
  </si>
  <si>
    <t>1 48290</t>
  </si>
  <si>
    <t>1 48288</t>
  </si>
  <si>
    <t>1 48286</t>
  </si>
  <si>
    <t>1 48283</t>
  </si>
  <si>
    <t>1 48284</t>
  </si>
  <si>
    <t>1 48278</t>
  </si>
  <si>
    <t>1 48282</t>
  </si>
  <si>
    <t>1 48280</t>
  </si>
  <si>
    <t>1 48279</t>
  </si>
  <si>
    <t>1 48294</t>
  </si>
  <si>
    <t>1 48296</t>
  </si>
  <si>
    <t>1 48297</t>
  </si>
  <si>
    <t>1 48298</t>
  </si>
  <si>
    <t>1 48301</t>
  </si>
  <si>
    <t>1 48303</t>
  </si>
  <si>
    <t>1 48307</t>
  </si>
  <si>
    <t>1 48311</t>
  </si>
  <si>
    <t>1 48312</t>
  </si>
  <si>
    <t>1 48313</t>
  </si>
  <si>
    <t>1 48314</t>
  </si>
  <si>
    <t>1 48315</t>
  </si>
  <si>
    <t>1 48316</t>
  </si>
  <si>
    <t>1 48317</t>
  </si>
  <si>
    <t>1 28419</t>
  </si>
  <si>
    <t>1 28422</t>
  </si>
  <si>
    <t>1 28423</t>
  </si>
  <si>
    <t>1 28421</t>
  </si>
  <si>
    <t>1 28418</t>
  </si>
  <si>
    <t>1 28420</t>
  </si>
  <si>
    <t>1 19186</t>
  </si>
  <si>
    <t>1 19188</t>
  </si>
  <si>
    <t>1 21424</t>
  </si>
  <si>
    <t>1 21426</t>
  </si>
  <si>
    <t>1 21427</t>
  </si>
  <si>
    <t>1 21431</t>
  </si>
  <si>
    <t>1 21428</t>
  </si>
  <si>
    <t>1 21429</t>
  </si>
  <si>
    <t>1 21432</t>
  </si>
  <si>
    <t>1 21444</t>
  </si>
  <si>
    <t>1 21453</t>
  </si>
  <si>
    <t>1 21446</t>
  </si>
  <si>
    <t>1 21447</t>
  </si>
  <si>
    <t>1 21448</t>
  </si>
  <si>
    <t>1 21442</t>
  </si>
  <si>
    <t>1 21418</t>
  </si>
  <si>
    <t>1 21419</t>
  </si>
  <si>
    <t>1 21463</t>
  </si>
  <si>
    <t>1 43762</t>
  </si>
  <si>
    <t>1 43765</t>
  </si>
  <si>
    <t>1 43773</t>
  </si>
  <si>
    <t>1 43771</t>
  </si>
  <si>
    <t>1 43770</t>
  </si>
  <si>
    <t>1 43764</t>
  </si>
  <si>
    <t>1 43768</t>
  </si>
  <si>
    <t>1 43772</t>
  </si>
  <si>
    <t>1 43769</t>
  </si>
  <si>
    <t>1 43774</t>
  </si>
  <si>
    <t>1 43777</t>
  </si>
  <si>
    <t>1 43778</t>
  </si>
  <si>
    <t>1 43781</t>
  </si>
  <si>
    <t>1 43782</t>
  </si>
  <si>
    <t>1 43783</t>
  </si>
  <si>
    <t>1 43784</t>
  </si>
  <si>
    <t>1 43785</t>
  </si>
  <si>
    <t>1 43788</t>
  </si>
  <si>
    <t>1 43791</t>
  </si>
  <si>
    <t>1 43789</t>
  </si>
  <si>
    <t>1 43792</t>
  </si>
  <si>
    <t>1 43794</t>
  </si>
  <si>
    <t>1 43795</t>
  </si>
  <si>
    <t>1 48842</t>
  </si>
  <si>
    <t>1 48843</t>
  </si>
  <si>
    <t>1 48841</t>
  </si>
  <si>
    <t>1 48845</t>
  </si>
  <si>
    <t>1 48846</t>
  </si>
  <si>
    <t>1 48847</t>
  </si>
  <si>
    <t>1 48849</t>
  </si>
  <si>
    <t>1 48850</t>
  </si>
  <si>
    <t>1 48851</t>
  </si>
  <si>
    <t>1 48852</t>
  </si>
  <si>
    <t>1 48854</t>
  </si>
  <si>
    <t>1 48853</t>
  </si>
  <si>
    <t>1 60948</t>
  </si>
  <si>
    <t>1 60953</t>
  </si>
  <si>
    <t>1 60956</t>
  </si>
  <si>
    <t>1 60960</t>
  </si>
  <si>
    <t>1 60961</t>
  </si>
  <si>
    <t>1 60958</t>
  </si>
  <si>
    <t>1 60966</t>
  </si>
  <si>
    <t>1 60974</t>
  </si>
  <si>
    <t>1 63398</t>
  </si>
  <si>
    <t>1 63405</t>
  </si>
  <si>
    <t>1 63406</t>
  </si>
  <si>
    <t>1 63403</t>
  </si>
  <si>
    <t>1 61735</t>
  </si>
  <si>
    <t>1 58147</t>
  </si>
  <si>
    <t>1 59175</t>
  </si>
  <si>
    <t>1 59177</t>
  </si>
  <si>
    <t>1 60946</t>
  </si>
  <si>
    <t>1 61713</t>
  </si>
  <si>
    <t>1 61714</t>
  </si>
  <si>
    <t>1 61712</t>
  </si>
  <si>
    <t>1 58173</t>
  </si>
  <si>
    <t>1 58174</t>
  </si>
  <si>
    <t>1 58172</t>
  </si>
  <si>
    <t>1 61718</t>
  </si>
  <si>
    <t>1 61719</t>
  </si>
  <si>
    <t>1 61720</t>
  </si>
  <si>
    <t>1 61722</t>
  </si>
  <si>
    <t>1 61723</t>
  </si>
  <si>
    <t>1 65160</t>
  </si>
  <si>
    <t>1 65161</t>
  </si>
  <si>
    <t>1 66389</t>
  </si>
  <si>
    <t>1 66321</t>
  </si>
  <si>
    <t>1 66322</t>
  </si>
  <si>
    <t>1 59147</t>
  </si>
  <si>
    <t>1 59148</t>
  </si>
  <si>
    <t>1 59143</t>
  </si>
  <si>
    <t>1 59156</t>
  </si>
  <si>
    <t>1 59159</t>
  </si>
  <si>
    <t>1 59160</t>
  </si>
  <si>
    <t>1 59150</t>
  </si>
  <si>
    <t>1 59167</t>
  </si>
  <si>
    <t>1 59141</t>
  </si>
  <si>
    <t>1 59173</t>
  </si>
  <si>
    <t>1 61711</t>
  </si>
  <si>
    <t>1 63424</t>
  </si>
  <si>
    <t>1 63408</t>
  </si>
  <si>
    <t>1 63426</t>
  </si>
  <si>
    <t>1 63409</t>
  </si>
  <si>
    <t>1 63414</t>
  </si>
  <si>
    <t>1 63430</t>
  </si>
  <si>
    <t>1 63431</t>
  </si>
  <si>
    <t>1 63429</t>
  </si>
  <si>
    <t>1 63427</t>
  </si>
  <si>
    <t>1 63428</t>
  </si>
  <si>
    <t>1 63436</t>
  </si>
  <si>
    <t>1 63437</t>
  </si>
  <si>
    <t>1 63438</t>
  </si>
  <si>
    <t>1 63415</t>
  </si>
  <si>
    <t>1 63425</t>
  </si>
  <si>
    <t>1 63433</t>
  </si>
  <si>
    <t>1 63412</t>
  </si>
  <si>
    <t>1 63419</t>
  </si>
  <si>
    <t>1 63417</t>
  </si>
  <si>
    <t>1 63440</t>
  </si>
  <si>
    <t>1 63421</t>
  </si>
  <si>
    <t>1 63439</t>
  </si>
  <si>
    <t>1 63432</t>
  </si>
  <si>
    <t>1 59111</t>
  </si>
  <si>
    <t>1 59112</t>
  </si>
  <si>
    <t>1 59114</t>
  </si>
  <si>
    <t>1 59120</t>
  </si>
  <si>
    <t>1 59122</t>
  </si>
  <si>
    <t>1 59126</t>
  </si>
  <si>
    <t>1 59124</t>
  </si>
  <si>
    <t>1 59131</t>
  </si>
  <si>
    <t>1 59130</t>
  </si>
  <si>
    <t>1 59133</t>
  </si>
  <si>
    <t>1 58178</t>
  </si>
  <si>
    <t>1 58181</t>
  </si>
  <si>
    <t>1 58197</t>
  </si>
  <si>
    <t>1 58200</t>
  </si>
  <si>
    <t>1 58201</t>
  </si>
  <si>
    <t>1 58203</t>
  </si>
  <si>
    <t>1 58205</t>
  </si>
  <si>
    <t>1 58206</t>
  </si>
  <si>
    <t>1 58207</t>
  </si>
  <si>
    <t>1 58208</t>
  </si>
  <si>
    <t>1 58209</t>
  </si>
  <si>
    <t>1 58210</t>
  </si>
  <si>
    <t>1 58189</t>
  </si>
  <si>
    <t>1 58212</t>
  </si>
  <si>
    <t>1 58213</t>
  </si>
  <si>
    <t>1 57307</t>
  </si>
  <si>
    <t>1 57308</t>
  </si>
  <si>
    <t>1 57290</t>
  </si>
  <si>
    <t>1 57291</t>
  </si>
  <si>
    <t>1 57288</t>
  </si>
  <si>
    <t>1 57289</t>
  </si>
  <si>
    <t>1 57294</t>
  </si>
  <si>
    <t>1 57297</t>
  </si>
  <si>
    <t>1 57298</t>
  </si>
  <si>
    <t>1 57293</t>
  </si>
  <si>
    <t>1 57292</t>
  </si>
  <si>
    <t>1 57311</t>
  </si>
  <si>
    <t>1 57312</t>
  </si>
  <si>
    <t>1 58231</t>
  </si>
  <si>
    <t>1 61717</t>
  </si>
  <si>
    <t>1 67650</t>
  </si>
  <si>
    <t>1 67641</t>
  </si>
  <si>
    <t>1 67642</t>
  </si>
  <si>
    <t>1 67643</t>
  </si>
  <si>
    <t>O 01899</t>
  </si>
  <si>
    <t>O 01900</t>
  </si>
  <si>
    <t>O 01842</t>
  </si>
  <si>
    <t>O 01901</t>
  </si>
  <si>
    <t>1 01232</t>
  </si>
  <si>
    <t>O 01896</t>
  </si>
  <si>
    <t>DDD</t>
  </si>
  <si>
    <t xml:space="preserve">EPS: CAFESALUD EPS </t>
  </si>
  <si>
    <t>EPS: ECOOPSOS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</si>
</sst>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\ * #,##0.00_-;\-&quot;$&quot;\ * #,##0.00_-;_-&quot;$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Verdana"/>
      <charset val="1"/>
    </font>
    <font>
      <b/>
      <sz val="8"/>
      <color indexed="81"/>
      <name val="Tahom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8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E8F5FD"/>
      </patternFill>
    </fill>
    <fill>
      <patternFill patternType="solid">
        <fgColor rgb="FFDFE9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E6EBF0"/>
      </left>
      <right style="thin">
        <color rgb="FFE6EBF0"/>
      </right>
      <top style="thin">
        <color rgb="FFE6EBF0"/>
      </top>
      <bottom style="thin">
        <color rgb="FFE6EBF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0" xfId="0" applyFill="1"/>
    <xf numFmtId="4" fontId="4" fillId="4" borderId="2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4" fontId="5" fillId="4" borderId="2" xfId="0" applyNumberFormat="1" applyFont="1" applyFill="1" applyBorder="1" applyAlignment="1">
      <alignment horizontal="right" vertical="top" wrapText="1"/>
    </xf>
    <xf numFmtId="4" fontId="2" fillId="4" borderId="0" xfId="0" applyNumberFormat="1" applyFont="1" applyFill="1"/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4" fontId="6" fillId="4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8" fillId="0" borderId="0" xfId="0" applyFont="1"/>
    <xf numFmtId="0" fontId="0" fillId="0" borderId="1" xfId="0" applyBorder="1"/>
    <xf numFmtId="0" fontId="10" fillId="0" borderId="1" xfId="0" applyFont="1" applyBorder="1"/>
    <xf numFmtId="4" fontId="11" fillId="6" borderId="2" xfId="0" applyNumberFormat="1" applyFont="1" applyFill="1" applyBorder="1" applyAlignment="1">
      <alignment horizontal="right" vertical="top" wrapText="1"/>
    </xf>
    <xf numFmtId="3" fontId="10" fillId="0" borderId="1" xfId="2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6" borderId="2" xfId="0" applyFont="1" applyFill="1" applyBorder="1" applyAlignment="1">
      <alignment horizontal="right" vertical="top" wrapText="1"/>
    </xf>
    <xf numFmtId="3" fontId="10" fillId="0" borderId="1" xfId="0" applyNumberFormat="1" applyFont="1" applyBorder="1"/>
    <xf numFmtId="4" fontId="11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center" vertical="center" wrapText="1"/>
    </xf>
    <xf numFmtId="3" fontId="9" fillId="7" borderId="1" xfId="2" applyNumberFormat="1" applyFont="1" applyFill="1" applyBorder="1" applyAlignment="1">
      <alignment horizontal="center" vertical="center" wrapText="1"/>
    </xf>
    <xf numFmtId="14" fontId="9" fillId="7" borderId="1" xfId="1" applyNumberFormat="1" applyFont="1" applyFill="1" applyBorder="1" applyAlignment="1">
      <alignment horizontal="center" vertical="center" wrapText="1"/>
    </xf>
    <xf numFmtId="3" fontId="9" fillId="7" borderId="1" xfId="1" applyNumberFormat="1" applyFont="1" applyFill="1" applyBorder="1" applyAlignment="1">
      <alignment horizontal="center" vertical="center" wrapText="1"/>
    </xf>
    <xf numFmtId="43" fontId="9" fillId="7" borderId="1" xfId="2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3" fontId="9" fillId="8" borderId="1" xfId="2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top" wrapText="1"/>
    </xf>
    <xf numFmtId="4" fontId="0" fillId="0" borderId="1" xfId="0" applyNumberFormat="1" applyBorder="1"/>
    <xf numFmtId="0" fontId="0" fillId="4" borderId="0" xfId="0" applyFill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9" fontId="4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4" fontId="5" fillId="6" borderId="2" xfId="0" applyNumberFormat="1" applyFont="1" applyFill="1" applyBorder="1" applyAlignment="1">
      <alignment horizontal="right" vertical="top" wrapText="1"/>
    </xf>
    <xf numFmtId="9" fontId="5" fillId="6" borderId="2" xfId="0" applyNumberFormat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right" vertical="top" wrapText="1"/>
    </xf>
    <xf numFmtId="0" fontId="4" fillId="9" borderId="9" xfId="0" applyFont="1" applyFill="1" applyBorder="1" applyAlignment="1">
      <alignment horizontal="left" vertical="top" wrapText="1"/>
    </xf>
    <xf numFmtId="4" fontId="13" fillId="9" borderId="8" xfId="0" applyNumberFormat="1" applyFont="1" applyFill="1" applyBorder="1" applyAlignment="1">
      <alignment horizontal="right" vertical="center" wrapText="1"/>
    </xf>
    <xf numFmtId="0" fontId="4" fillId="10" borderId="2" xfId="0" applyFont="1" applyFill="1" applyBorder="1" applyAlignment="1">
      <alignment horizontal="left" vertical="top" wrapText="1"/>
    </xf>
    <xf numFmtId="4" fontId="4" fillId="10" borderId="2" xfId="0" applyNumberFormat="1" applyFont="1" applyFill="1" applyBorder="1" applyAlignment="1">
      <alignment horizontal="right" vertical="top" wrapText="1"/>
    </xf>
    <xf numFmtId="0" fontId="0" fillId="10" borderId="1" xfId="0" applyFill="1" applyBorder="1"/>
    <xf numFmtId="0" fontId="10" fillId="10" borderId="1" xfId="0" applyFont="1" applyFill="1" applyBorder="1"/>
    <xf numFmtId="3" fontId="10" fillId="10" borderId="1" xfId="2" applyNumberFormat="1" applyFont="1" applyFill="1" applyBorder="1"/>
    <xf numFmtId="0" fontId="10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10" borderId="2" xfId="0" applyFont="1" applyFill="1" applyBorder="1" applyAlignment="1">
      <alignment horizontal="center" vertical="top" wrapText="1"/>
    </xf>
    <xf numFmtId="3" fontId="10" fillId="10" borderId="1" xfId="0" applyNumberFormat="1" applyFont="1" applyFill="1" applyBorder="1"/>
    <xf numFmtId="4" fontId="0" fillId="10" borderId="1" xfId="0" applyNumberFormat="1" applyFill="1" applyBorder="1"/>
    <xf numFmtId="0" fontId="0" fillId="10" borderId="0" xfId="0" applyFill="1"/>
    <xf numFmtId="0" fontId="14" fillId="3" borderId="2" xfId="0" applyFont="1" applyFill="1" applyBorder="1" applyAlignment="1">
      <alignment horizontal="right" vertical="top" wrapText="1"/>
    </xf>
    <xf numFmtId="4" fontId="14" fillId="6" borderId="2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20" fillId="0" borderId="0" xfId="0" applyFont="1"/>
    <xf numFmtId="0" fontId="21" fillId="0" borderId="0" xfId="0" applyFont="1"/>
    <xf numFmtId="0" fontId="21" fillId="4" borderId="0" xfId="0" applyFont="1" applyFill="1" applyAlignment="1">
      <alignment horizontal="center"/>
    </xf>
    <xf numFmtId="0" fontId="21" fillId="4" borderId="0" xfId="0" applyFont="1" applyFill="1"/>
    <xf numFmtId="0" fontId="21" fillId="0" borderId="0" xfId="0" applyFont="1" applyAlignment="1">
      <alignment horizontal="center"/>
    </xf>
    <xf numFmtId="4" fontId="21" fillId="4" borderId="0" xfId="0" applyNumberFormat="1" applyFont="1" applyFill="1"/>
    <xf numFmtId="0" fontId="22" fillId="6" borderId="2" xfId="0" applyFont="1" applyFill="1" applyBorder="1" applyAlignment="1">
      <alignment horizontal="right" vertical="top" wrapText="1"/>
    </xf>
    <xf numFmtId="4" fontId="21" fillId="0" borderId="0" xfId="0" applyNumberFormat="1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/>
    <xf numFmtId="0" fontId="20" fillId="7" borderId="10" xfId="1" applyFont="1" applyFill="1" applyBorder="1" applyAlignment="1">
      <alignment horizontal="center" vertical="center" wrapText="1"/>
    </xf>
    <xf numFmtId="3" fontId="20" fillId="7" borderId="10" xfId="2" applyNumberFormat="1" applyFont="1" applyFill="1" applyBorder="1" applyAlignment="1">
      <alignment horizontal="center" vertical="center" wrapText="1"/>
    </xf>
    <xf numFmtId="14" fontId="20" fillId="7" borderId="10" xfId="1" applyNumberFormat="1" applyFont="1" applyFill="1" applyBorder="1" applyAlignment="1">
      <alignment horizontal="center" vertical="center" wrapText="1"/>
    </xf>
    <xf numFmtId="3" fontId="20" fillId="7" borderId="10" xfId="1" applyNumberFormat="1" applyFont="1" applyFill="1" applyBorder="1" applyAlignment="1">
      <alignment horizontal="center" vertical="center" wrapText="1"/>
    </xf>
    <xf numFmtId="0" fontId="20" fillId="8" borderId="10" xfId="1" applyFont="1" applyFill="1" applyBorder="1" applyAlignment="1">
      <alignment horizontal="center" vertical="center" wrapText="1"/>
    </xf>
    <xf numFmtId="3" fontId="20" fillId="8" borderId="10" xfId="1" applyNumberFormat="1" applyFont="1" applyFill="1" applyBorder="1" applyAlignment="1">
      <alignment horizontal="center" vertical="center" wrapText="1"/>
    </xf>
    <xf numFmtId="3" fontId="20" fillId="8" borderId="10" xfId="2" applyNumberFormat="1" applyFont="1" applyFill="1" applyBorder="1" applyAlignment="1">
      <alignment horizontal="center" vertical="center" wrapText="1"/>
    </xf>
    <xf numFmtId="43" fontId="20" fillId="7" borderId="10" xfId="2" applyFont="1" applyFill="1" applyBorder="1" applyAlignment="1">
      <alignment horizontal="center" vertical="center" wrapText="1"/>
    </xf>
    <xf numFmtId="0" fontId="21" fillId="4" borderId="10" xfId="0" applyFont="1" applyFill="1" applyBorder="1"/>
    <xf numFmtId="0" fontId="22" fillId="6" borderId="10" xfId="0" applyFont="1" applyFill="1" applyBorder="1" applyAlignment="1">
      <alignment horizontal="left" vertical="top" wrapText="1"/>
    </xf>
    <xf numFmtId="4" fontId="22" fillId="6" borderId="10" xfId="0" applyNumberFormat="1" applyFont="1" applyFill="1" applyBorder="1" applyAlignment="1">
      <alignment horizontal="right" vertical="top" wrapText="1"/>
    </xf>
    <xf numFmtId="3" fontId="21" fillId="4" borderId="10" xfId="2" applyNumberFormat="1" applyFont="1" applyFill="1" applyBorder="1"/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top" wrapText="1"/>
    </xf>
    <xf numFmtId="3" fontId="21" fillId="4" borderId="10" xfId="0" applyNumberFormat="1" applyFont="1" applyFill="1" applyBorder="1"/>
    <xf numFmtId="4" fontId="21" fillId="4" borderId="10" xfId="0" applyNumberFormat="1" applyFont="1" applyFill="1" applyBorder="1"/>
    <xf numFmtId="0" fontId="21" fillId="0" borderId="10" xfId="0" applyFont="1" applyBorder="1" applyAlignment="1">
      <alignment horizontal="center"/>
    </xf>
    <xf numFmtId="4" fontId="22" fillId="4" borderId="10" xfId="0" applyNumberFormat="1" applyFont="1" applyFill="1" applyBorder="1" applyAlignment="1">
      <alignment horizontal="right" vertical="top" wrapText="1"/>
    </xf>
    <xf numFmtId="0" fontId="22" fillId="6" borderId="10" xfId="0" applyFont="1" applyFill="1" applyBorder="1" applyAlignment="1">
      <alignment horizontal="right" vertical="top" wrapText="1"/>
    </xf>
    <xf numFmtId="4" fontId="19" fillId="6" borderId="11" xfId="0" applyNumberFormat="1" applyFont="1" applyFill="1" applyBorder="1" applyAlignment="1">
      <alignment horizontal="righ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center" vertical="top" wrapText="1"/>
    </xf>
    <xf numFmtId="4" fontId="22" fillId="4" borderId="10" xfId="0" applyNumberFormat="1" applyFont="1" applyFill="1" applyBorder="1" applyAlignment="1">
      <alignment horizontal="left" vertical="top" wrapText="1"/>
    </xf>
    <xf numFmtId="1" fontId="21" fillId="4" borderId="10" xfId="0" applyNumberFormat="1" applyFont="1" applyFill="1" applyBorder="1" applyAlignment="1">
      <alignment horizontal="center" vertical="top" wrapText="1"/>
    </xf>
    <xf numFmtId="0" fontId="23" fillId="0" borderId="10" xfId="4" applyFont="1" applyFill="1" applyBorder="1" applyAlignment="1">
      <alignment horizontal="center" vertical="center"/>
    </xf>
    <xf numFmtId="4" fontId="23" fillId="0" borderId="10" xfId="3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1" fillId="4" borderId="10" xfId="2" applyNumberFormat="1" applyFont="1" applyFill="1" applyBorder="1"/>
    <xf numFmtId="4" fontId="21" fillId="4" borderId="10" xfId="0" applyNumberFormat="1" applyFont="1" applyFill="1" applyBorder="1" applyAlignment="1">
      <alignment horizontal="center"/>
    </xf>
    <xf numFmtId="4" fontId="21" fillId="0" borderId="10" xfId="3" applyNumberFormat="1" applyFont="1" applyFill="1" applyBorder="1" applyAlignment="1">
      <alignment horizontal="right" vertical="center" wrapText="1"/>
    </xf>
    <xf numFmtId="4" fontId="24" fillId="0" borderId="10" xfId="5" applyNumberFormat="1" applyFont="1" applyFill="1" applyBorder="1" applyAlignment="1" applyProtection="1">
      <alignment horizontal="right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wrapText="1"/>
    </xf>
    <xf numFmtId="4" fontId="21" fillId="0" borderId="10" xfId="0" applyNumberFormat="1" applyFont="1" applyBorder="1"/>
    <xf numFmtId="4" fontId="24" fillId="0" borderId="10" xfId="3" applyNumberFormat="1" applyFont="1" applyFill="1" applyBorder="1" applyAlignment="1" applyProtection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6">
    <cellStyle name="Millares" xfId="2" builtinId="3"/>
    <cellStyle name="Millares 4" xfId="5"/>
    <cellStyle name="Moneda" xfId="3" builtinId="4"/>
    <cellStyle name="Normal" xfId="0" builtinId="0"/>
    <cellStyle name="Normal 2 2" xfId="1"/>
    <cellStyle name="Normal_JUNIO CONSOLIDADO" xfId="4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workbookViewId="0">
      <selection activeCell="C14" sqref="C14"/>
    </sheetView>
  </sheetViews>
  <sheetFormatPr baseColWidth="10" defaultRowHeight="15" x14ac:dyDescent="0.25"/>
  <cols>
    <col min="1" max="1" width="12.7109375" customWidth="1"/>
    <col min="2" max="2" width="14.140625" customWidth="1"/>
    <col min="3" max="3" width="19.7109375" customWidth="1"/>
    <col min="4" max="4" width="12.7109375" customWidth="1"/>
    <col min="5" max="5" width="11.28515625" customWidth="1"/>
    <col min="6" max="6" width="9.85546875" customWidth="1"/>
    <col min="7" max="7" width="35.140625" customWidth="1"/>
    <col min="8" max="8" width="12.7109375" customWidth="1"/>
    <col min="9" max="9" width="18.28515625" customWidth="1"/>
    <col min="10" max="10" width="16.85546875" customWidth="1"/>
    <col min="11" max="11" width="14.140625" customWidth="1"/>
  </cols>
  <sheetData>
    <row r="1" spans="1:12" ht="15" customHeight="1" x14ac:dyDescent="0.25">
      <c r="A1" s="59" t="s">
        <v>558</v>
      </c>
      <c r="B1" s="60" t="s">
        <v>559</v>
      </c>
      <c r="C1" s="61" t="s">
        <v>560</v>
      </c>
      <c r="D1" s="59" t="s">
        <v>42</v>
      </c>
      <c r="E1" s="61" t="s">
        <v>110</v>
      </c>
      <c r="F1" s="61" t="s">
        <v>561</v>
      </c>
      <c r="G1" s="61" t="s">
        <v>562</v>
      </c>
      <c r="H1" s="61" t="s">
        <v>563</v>
      </c>
      <c r="I1" s="59" t="s">
        <v>564</v>
      </c>
      <c r="J1" s="85" t="s">
        <v>565</v>
      </c>
      <c r="K1" s="61" t="s">
        <v>117</v>
      </c>
    </row>
    <row r="2" spans="1:12" ht="16.5" customHeight="1" x14ac:dyDescent="0.25">
      <c r="A2" s="55">
        <v>22.747</v>
      </c>
      <c r="B2" s="56" t="s">
        <v>410</v>
      </c>
      <c r="C2" s="57" t="s">
        <v>411</v>
      </c>
      <c r="D2" s="55">
        <v>93</v>
      </c>
      <c r="E2" s="57" t="s">
        <v>8</v>
      </c>
      <c r="F2" s="57" t="s">
        <v>566</v>
      </c>
      <c r="G2" s="57" t="s">
        <v>567</v>
      </c>
      <c r="H2" s="57" t="s">
        <v>568</v>
      </c>
      <c r="I2" s="54">
        <v>789940</v>
      </c>
      <c r="J2" s="54">
        <v>692400</v>
      </c>
      <c r="K2" s="57" t="s">
        <v>569</v>
      </c>
    </row>
    <row r="3" spans="1:12" ht="16.5" customHeight="1" x14ac:dyDescent="0.25">
      <c r="A3" s="55">
        <v>22.745999999999999</v>
      </c>
      <c r="B3" s="56" t="s">
        <v>410</v>
      </c>
      <c r="C3" s="57" t="s">
        <v>411</v>
      </c>
      <c r="D3" s="55">
        <v>94</v>
      </c>
      <c r="E3" s="57" t="s">
        <v>8</v>
      </c>
      <c r="F3" s="57" t="s">
        <v>566</v>
      </c>
      <c r="G3" s="57" t="s">
        <v>567</v>
      </c>
      <c r="H3" s="57" t="s">
        <v>570</v>
      </c>
      <c r="I3" s="54">
        <v>0</v>
      </c>
      <c r="J3" s="54" t="s">
        <v>423</v>
      </c>
      <c r="K3" s="57" t="s">
        <v>569</v>
      </c>
    </row>
    <row r="4" spans="1:12" ht="16.5" customHeight="1" x14ac:dyDescent="0.25">
      <c r="A4" s="55">
        <v>22.745000000000001</v>
      </c>
      <c r="B4" s="56" t="s">
        <v>410</v>
      </c>
      <c r="C4" s="57" t="s">
        <v>411</v>
      </c>
      <c r="D4" s="55">
        <v>97</v>
      </c>
      <c r="E4" s="57" t="s">
        <v>8</v>
      </c>
      <c r="F4" s="57" t="s">
        <v>566</v>
      </c>
      <c r="G4" s="57" t="s">
        <v>567</v>
      </c>
      <c r="H4" s="57" t="s">
        <v>571</v>
      </c>
      <c r="I4" s="54">
        <v>14514767</v>
      </c>
      <c r="J4" s="54">
        <v>9992068</v>
      </c>
      <c r="K4" s="57" t="s">
        <v>569</v>
      </c>
    </row>
    <row r="5" spans="1:12" ht="16.5" customHeight="1" x14ac:dyDescent="0.25">
      <c r="A5" s="55">
        <v>22.722999999999999</v>
      </c>
      <c r="B5" s="56" t="s">
        <v>410</v>
      </c>
      <c r="C5" s="57" t="s">
        <v>411</v>
      </c>
      <c r="D5" s="55">
        <v>1243</v>
      </c>
      <c r="E5" s="57">
        <v>0</v>
      </c>
      <c r="F5" s="57" t="s">
        <v>572</v>
      </c>
      <c r="G5" s="57" t="s">
        <v>9</v>
      </c>
      <c r="H5" s="57" t="s">
        <v>573</v>
      </c>
      <c r="I5" s="54">
        <v>19030000</v>
      </c>
      <c r="J5" s="54">
        <v>3850000</v>
      </c>
      <c r="K5" s="57" t="s">
        <v>569</v>
      </c>
    </row>
    <row r="6" spans="1:12" ht="16.5" customHeight="1" x14ac:dyDescent="0.25">
      <c r="A6" s="55">
        <v>22.759</v>
      </c>
      <c r="B6" s="56" t="s">
        <v>410</v>
      </c>
      <c r="C6" s="57" t="s">
        <v>411</v>
      </c>
      <c r="D6" s="55">
        <v>1336</v>
      </c>
      <c r="E6" s="57" t="s">
        <v>8</v>
      </c>
      <c r="F6" s="57" t="s">
        <v>572</v>
      </c>
      <c r="G6" s="57" t="s">
        <v>9</v>
      </c>
      <c r="H6" s="57" t="s">
        <v>574</v>
      </c>
      <c r="I6" s="54">
        <v>25314160</v>
      </c>
      <c r="J6" s="54">
        <v>6431450</v>
      </c>
      <c r="K6" s="57" t="s">
        <v>569</v>
      </c>
    </row>
    <row r="7" spans="1:12" ht="16.5" customHeight="1" x14ac:dyDescent="0.25">
      <c r="A7" s="55">
        <v>22.323</v>
      </c>
      <c r="B7" s="56" t="s">
        <v>412</v>
      </c>
      <c r="C7" s="57" t="s">
        <v>411</v>
      </c>
      <c r="D7" s="55">
        <v>1750</v>
      </c>
      <c r="E7" s="57" t="s">
        <v>8</v>
      </c>
      <c r="F7" s="57" t="s">
        <v>572</v>
      </c>
      <c r="G7" s="57" t="s">
        <v>9</v>
      </c>
      <c r="H7" s="57" t="s">
        <v>575</v>
      </c>
      <c r="I7" s="54">
        <v>9908000</v>
      </c>
      <c r="J7" s="54">
        <v>4170000</v>
      </c>
      <c r="K7" s="57" t="s">
        <v>569</v>
      </c>
    </row>
    <row r="8" spans="1:12" ht="16.5" customHeight="1" x14ac:dyDescent="0.25">
      <c r="A8" s="55">
        <v>22.361000000000001</v>
      </c>
      <c r="B8" s="56" t="s">
        <v>412</v>
      </c>
      <c r="C8" s="57" t="s">
        <v>411</v>
      </c>
      <c r="D8" s="55">
        <v>2049</v>
      </c>
      <c r="E8" s="57" t="s">
        <v>8</v>
      </c>
      <c r="F8" s="57" t="s">
        <v>572</v>
      </c>
      <c r="G8" s="57" t="s">
        <v>9</v>
      </c>
      <c r="H8" s="57" t="s">
        <v>576</v>
      </c>
      <c r="I8" s="54">
        <v>713000</v>
      </c>
      <c r="J8" s="54">
        <v>624000</v>
      </c>
      <c r="K8" s="57" t="s">
        <v>569</v>
      </c>
    </row>
    <row r="9" spans="1:12" ht="16.5" customHeight="1" x14ac:dyDescent="0.25">
      <c r="A9" s="55">
        <v>22.675999999999998</v>
      </c>
      <c r="B9" s="56" t="s">
        <v>417</v>
      </c>
      <c r="C9" s="57" t="s">
        <v>411</v>
      </c>
      <c r="D9" s="55">
        <v>2193</v>
      </c>
      <c r="E9" s="57" t="s">
        <v>8</v>
      </c>
      <c r="F9" s="57" t="s">
        <v>577</v>
      </c>
      <c r="G9" s="57" t="s">
        <v>578</v>
      </c>
      <c r="H9" s="57" t="s">
        <v>579</v>
      </c>
      <c r="I9" s="54">
        <v>0</v>
      </c>
      <c r="J9" s="86">
        <v>186205156</v>
      </c>
      <c r="K9" s="57" t="s">
        <v>569</v>
      </c>
    </row>
    <row r="10" spans="1:12" ht="16.5" customHeight="1" x14ac:dyDescent="0.25">
      <c r="A10" s="55">
        <v>22.675000000000001</v>
      </c>
      <c r="B10" s="56" t="s">
        <v>417</v>
      </c>
      <c r="C10" s="57" t="s">
        <v>411</v>
      </c>
      <c r="D10" s="55">
        <v>2344</v>
      </c>
      <c r="E10" s="57" t="s">
        <v>8</v>
      </c>
      <c r="F10" s="57" t="s">
        <v>577</v>
      </c>
      <c r="G10" s="57" t="s">
        <v>578</v>
      </c>
      <c r="H10" s="57" t="s">
        <v>580</v>
      </c>
      <c r="I10" s="54">
        <v>0</v>
      </c>
      <c r="J10" s="86">
        <v>13221432</v>
      </c>
      <c r="K10" s="57" t="s">
        <v>569</v>
      </c>
    </row>
    <row r="11" spans="1:12" ht="16.5" customHeight="1" x14ac:dyDescent="0.25">
      <c r="A11" s="55">
        <v>22.654</v>
      </c>
      <c r="B11" s="56" t="s">
        <v>418</v>
      </c>
      <c r="C11" s="57" t="s">
        <v>411</v>
      </c>
      <c r="D11" s="55">
        <v>2382</v>
      </c>
      <c r="E11" s="57" t="s">
        <v>8</v>
      </c>
      <c r="F11" s="57" t="s">
        <v>581</v>
      </c>
      <c r="G11" s="57" t="s">
        <v>189</v>
      </c>
      <c r="H11" s="57" t="s">
        <v>582</v>
      </c>
      <c r="I11" s="54">
        <v>7209032</v>
      </c>
      <c r="J11" s="54">
        <v>58600</v>
      </c>
      <c r="K11" s="57" t="s">
        <v>569</v>
      </c>
    </row>
    <row r="12" spans="1:12" ht="16.5" customHeight="1" x14ac:dyDescent="0.25">
      <c r="A12" s="55">
        <v>22.385000000000002</v>
      </c>
      <c r="B12" s="56" t="s">
        <v>419</v>
      </c>
      <c r="C12" s="57" t="s">
        <v>411</v>
      </c>
      <c r="D12" s="55">
        <v>2384</v>
      </c>
      <c r="E12" s="57" t="s">
        <v>8</v>
      </c>
      <c r="F12" s="57" t="s">
        <v>581</v>
      </c>
      <c r="G12" s="57" t="s">
        <v>189</v>
      </c>
      <c r="H12" s="57" t="s">
        <v>583</v>
      </c>
      <c r="I12" s="54">
        <v>28203694</v>
      </c>
      <c r="J12" s="54">
        <v>8092724</v>
      </c>
      <c r="K12" s="57" t="s">
        <v>569</v>
      </c>
    </row>
    <row r="13" spans="1:12" ht="16.5" customHeight="1" x14ac:dyDescent="0.25">
      <c r="A13" s="55">
        <v>22.678000000000001</v>
      </c>
      <c r="B13" s="56" t="s">
        <v>417</v>
      </c>
      <c r="C13" s="57" t="s">
        <v>411</v>
      </c>
      <c r="D13" s="55">
        <v>2602</v>
      </c>
      <c r="E13" s="57" t="s">
        <v>8</v>
      </c>
      <c r="F13" s="57" t="s">
        <v>577</v>
      </c>
      <c r="G13" s="57" t="s">
        <v>578</v>
      </c>
      <c r="H13" s="57" t="s">
        <v>584</v>
      </c>
      <c r="I13" s="54">
        <v>0</v>
      </c>
      <c r="J13" s="86">
        <v>1237451</v>
      </c>
      <c r="K13" s="57" t="s">
        <v>569</v>
      </c>
      <c r="L13" s="1"/>
    </row>
    <row r="14" spans="1:12" ht="16.5" customHeight="1" x14ac:dyDescent="0.25">
      <c r="A14" s="55">
        <v>22.669</v>
      </c>
      <c r="B14" s="56" t="s">
        <v>417</v>
      </c>
      <c r="C14" s="57" t="s">
        <v>411</v>
      </c>
      <c r="D14" s="55">
        <v>2618</v>
      </c>
      <c r="E14" s="57" t="s">
        <v>8</v>
      </c>
      <c r="F14" s="57" t="s">
        <v>577</v>
      </c>
      <c r="G14" s="57" t="s">
        <v>578</v>
      </c>
      <c r="H14" s="57" t="s">
        <v>585</v>
      </c>
      <c r="I14" s="54">
        <v>0</v>
      </c>
      <c r="J14" s="86">
        <v>2200000</v>
      </c>
      <c r="K14" s="57" t="s">
        <v>569</v>
      </c>
    </row>
    <row r="15" spans="1:12" ht="16.5" customHeight="1" x14ac:dyDescent="0.25">
      <c r="A15" s="55">
        <v>22.645</v>
      </c>
      <c r="B15" s="56" t="s">
        <v>418</v>
      </c>
      <c r="C15" s="57" t="s">
        <v>411</v>
      </c>
      <c r="D15" s="55">
        <v>2619</v>
      </c>
      <c r="E15" s="57" t="s">
        <v>8</v>
      </c>
      <c r="F15" s="57" t="s">
        <v>577</v>
      </c>
      <c r="G15" s="57" t="s">
        <v>578</v>
      </c>
      <c r="H15" s="57" t="s">
        <v>586</v>
      </c>
      <c r="I15" s="54">
        <v>12628413.800000001</v>
      </c>
      <c r="J15" s="86">
        <v>19558589.199999999</v>
      </c>
      <c r="K15" s="57" t="s">
        <v>569</v>
      </c>
    </row>
    <row r="16" spans="1:12" ht="16.5" customHeight="1" x14ac:dyDescent="0.25">
      <c r="A16" s="55">
        <v>22.681000000000001</v>
      </c>
      <c r="B16" s="56" t="s">
        <v>417</v>
      </c>
      <c r="C16" s="57" t="s">
        <v>411</v>
      </c>
      <c r="D16" s="55">
        <v>2620</v>
      </c>
      <c r="E16" s="57" t="s">
        <v>8</v>
      </c>
      <c r="F16" s="57" t="s">
        <v>577</v>
      </c>
      <c r="G16" s="57" t="s">
        <v>578</v>
      </c>
      <c r="H16" s="57" t="s">
        <v>587</v>
      </c>
      <c r="I16" s="54">
        <v>0</v>
      </c>
      <c r="J16" s="86">
        <v>104238240</v>
      </c>
      <c r="K16" s="57" t="s">
        <v>569</v>
      </c>
    </row>
    <row r="17" spans="1:11" ht="16.5" customHeight="1" x14ac:dyDescent="0.25">
      <c r="A17" s="55">
        <v>22.651</v>
      </c>
      <c r="B17" s="56" t="s">
        <v>418</v>
      </c>
      <c r="C17" s="57" t="s">
        <v>411</v>
      </c>
      <c r="D17" s="55">
        <v>2644</v>
      </c>
      <c r="E17" s="57" t="s">
        <v>8</v>
      </c>
      <c r="F17" s="57" t="s">
        <v>581</v>
      </c>
      <c r="G17" s="57" t="s">
        <v>189</v>
      </c>
      <c r="H17" s="57" t="s">
        <v>588</v>
      </c>
      <c r="I17" s="54">
        <v>5001688</v>
      </c>
      <c r="J17" s="54">
        <v>1889272</v>
      </c>
      <c r="K17" s="57" t="s">
        <v>569</v>
      </c>
    </row>
    <row r="18" spans="1:11" ht="16.5" customHeight="1" x14ac:dyDescent="0.25">
      <c r="A18" s="55">
        <v>22.706</v>
      </c>
      <c r="B18" s="56" t="s">
        <v>417</v>
      </c>
      <c r="C18" s="57" t="s">
        <v>411</v>
      </c>
      <c r="D18" s="55">
        <v>2645</v>
      </c>
      <c r="E18" s="57" t="s">
        <v>8</v>
      </c>
      <c r="F18" s="57" t="s">
        <v>581</v>
      </c>
      <c r="G18" s="57" t="s">
        <v>189</v>
      </c>
      <c r="H18" s="57" t="s">
        <v>589</v>
      </c>
      <c r="I18" s="54">
        <v>5170674</v>
      </c>
      <c r="J18" s="54">
        <v>6079580</v>
      </c>
      <c r="K18" s="57" t="s">
        <v>569</v>
      </c>
    </row>
    <row r="19" spans="1:11" ht="16.5" customHeight="1" x14ac:dyDescent="0.25">
      <c r="A19" s="55">
        <v>22.652000000000001</v>
      </c>
      <c r="B19" s="56" t="s">
        <v>418</v>
      </c>
      <c r="C19" s="57" t="s">
        <v>411</v>
      </c>
      <c r="D19" s="55">
        <v>2646</v>
      </c>
      <c r="E19" s="57" t="s">
        <v>8</v>
      </c>
      <c r="F19" s="57" t="s">
        <v>581</v>
      </c>
      <c r="G19" s="57" t="s">
        <v>189</v>
      </c>
      <c r="H19" s="57" t="s">
        <v>590</v>
      </c>
      <c r="I19" s="54">
        <v>4101200</v>
      </c>
      <c r="J19" s="54">
        <v>2352800</v>
      </c>
      <c r="K19" s="57" t="s">
        <v>569</v>
      </c>
    </row>
    <row r="20" spans="1:11" ht="16.5" customHeight="1" x14ac:dyDescent="0.25">
      <c r="A20" s="55">
        <v>22.326000000000001</v>
      </c>
      <c r="B20" s="56" t="s">
        <v>412</v>
      </c>
      <c r="C20" s="57" t="s">
        <v>411</v>
      </c>
      <c r="D20" s="55">
        <v>2885</v>
      </c>
      <c r="E20" s="57" t="s">
        <v>8</v>
      </c>
      <c r="F20" s="57" t="s">
        <v>572</v>
      </c>
      <c r="G20" s="57" t="s">
        <v>9</v>
      </c>
      <c r="H20" s="57" t="s">
        <v>591</v>
      </c>
      <c r="I20" s="54">
        <v>10780000</v>
      </c>
      <c r="J20" s="54">
        <v>4565000</v>
      </c>
      <c r="K20" s="57" t="s">
        <v>569</v>
      </c>
    </row>
    <row r="21" spans="1:11" ht="16.5" customHeight="1" x14ac:dyDescent="0.25">
      <c r="A21" s="55">
        <v>22.484999999999999</v>
      </c>
      <c r="B21" s="56" t="s">
        <v>413</v>
      </c>
      <c r="C21" s="57" t="s">
        <v>411</v>
      </c>
      <c r="D21" s="55">
        <v>2889</v>
      </c>
      <c r="E21" s="57" t="s">
        <v>8</v>
      </c>
      <c r="F21" s="57" t="s">
        <v>572</v>
      </c>
      <c r="G21" s="57" t="s">
        <v>9</v>
      </c>
      <c r="H21" s="57" t="s">
        <v>592</v>
      </c>
      <c r="I21" s="54">
        <v>9214350</v>
      </c>
      <c r="J21" s="54">
        <v>150165</v>
      </c>
      <c r="K21" s="57" t="s">
        <v>569</v>
      </c>
    </row>
    <row r="22" spans="1:11" ht="16.5" customHeight="1" x14ac:dyDescent="0.25">
      <c r="A22" s="55">
        <v>22.646999999999998</v>
      </c>
      <c r="B22" s="56" t="s">
        <v>418</v>
      </c>
      <c r="C22" s="57" t="s">
        <v>411</v>
      </c>
      <c r="D22" s="55">
        <v>2955</v>
      </c>
      <c r="E22" s="57" t="s">
        <v>8</v>
      </c>
      <c r="F22" s="57" t="s">
        <v>581</v>
      </c>
      <c r="G22" s="57" t="s">
        <v>189</v>
      </c>
      <c r="H22" s="57" t="s">
        <v>593</v>
      </c>
      <c r="I22" s="54">
        <v>14995840</v>
      </c>
      <c r="J22" s="54">
        <v>0</v>
      </c>
      <c r="K22" s="57" t="s">
        <v>569</v>
      </c>
    </row>
    <row r="23" spans="1:11" ht="16.5" customHeight="1" x14ac:dyDescent="0.25">
      <c r="A23" s="55">
        <v>22.690999999999999</v>
      </c>
      <c r="B23" s="56" t="s">
        <v>417</v>
      </c>
      <c r="C23" s="57" t="s">
        <v>411</v>
      </c>
      <c r="D23" s="55">
        <v>3006</v>
      </c>
      <c r="E23" s="57" t="s">
        <v>8</v>
      </c>
      <c r="F23" s="57" t="s">
        <v>577</v>
      </c>
      <c r="G23" s="57" t="s">
        <v>578</v>
      </c>
      <c r="H23" s="57" t="s">
        <v>594</v>
      </c>
      <c r="I23" s="54">
        <v>0</v>
      </c>
      <c r="J23" s="86">
        <v>17724726</v>
      </c>
      <c r="K23" s="57" t="s">
        <v>569</v>
      </c>
    </row>
    <row r="24" spans="1:11" ht="16.5" customHeight="1" x14ac:dyDescent="0.25">
      <c r="A24" s="55">
        <v>22.678999999999998</v>
      </c>
      <c r="B24" s="56" t="s">
        <v>417</v>
      </c>
      <c r="C24" s="57" t="s">
        <v>411</v>
      </c>
      <c r="D24" s="55">
        <v>3007</v>
      </c>
      <c r="E24" s="57" t="s">
        <v>8</v>
      </c>
      <c r="F24" s="57" t="s">
        <v>577</v>
      </c>
      <c r="G24" s="57" t="s">
        <v>578</v>
      </c>
      <c r="H24" s="57" t="s">
        <v>595</v>
      </c>
      <c r="I24" s="54">
        <v>0</v>
      </c>
      <c r="J24" s="86">
        <v>1831058</v>
      </c>
      <c r="K24" s="57" t="s">
        <v>569</v>
      </c>
    </row>
    <row r="25" spans="1:11" ht="16.5" customHeight="1" x14ac:dyDescent="0.25">
      <c r="A25" s="55">
        <v>22.692</v>
      </c>
      <c r="B25" s="56" t="s">
        <v>417</v>
      </c>
      <c r="C25" s="57" t="s">
        <v>411</v>
      </c>
      <c r="D25" s="55">
        <v>3008</v>
      </c>
      <c r="E25" s="57" t="s">
        <v>8</v>
      </c>
      <c r="F25" s="57" t="s">
        <v>577</v>
      </c>
      <c r="G25" s="57" t="s">
        <v>578</v>
      </c>
      <c r="H25" s="57" t="s">
        <v>596</v>
      </c>
      <c r="I25" s="54">
        <v>0</v>
      </c>
      <c r="J25" s="86">
        <v>182250</v>
      </c>
      <c r="K25" s="57" t="s">
        <v>569</v>
      </c>
    </row>
    <row r="26" spans="1:11" ht="16.5" customHeight="1" x14ac:dyDescent="0.25">
      <c r="A26" s="55">
        <v>22.677</v>
      </c>
      <c r="B26" s="56" t="s">
        <v>417</v>
      </c>
      <c r="C26" s="57" t="s">
        <v>411</v>
      </c>
      <c r="D26" s="55">
        <v>3009</v>
      </c>
      <c r="E26" s="57" t="s">
        <v>8</v>
      </c>
      <c r="F26" s="57" t="s">
        <v>577</v>
      </c>
      <c r="G26" s="57" t="s">
        <v>578</v>
      </c>
      <c r="H26" s="57" t="s">
        <v>597</v>
      </c>
      <c r="I26" s="54">
        <v>0</v>
      </c>
      <c r="J26" s="86">
        <v>5979849</v>
      </c>
      <c r="K26" s="57" t="s">
        <v>569</v>
      </c>
    </row>
    <row r="27" spans="1:11" ht="16.5" customHeight="1" x14ac:dyDescent="0.25">
      <c r="A27" s="55">
        <v>22.673999999999999</v>
      </c>
      <c r="B27" s="56" t="s">
        <v>417</v>
      </c>
      <c r="C27" s="57" t="s">
        <v>411</v>
      </c>
      <c r="D27" s="55">
        <v>3011</v>
      </c>
      <c r="E27" s="57" t="s">
        <v>8</v>
      </c>
      <c r="F27" s="57" t="s">
        <v>577</v>
      </c>
      <c r="G27" s="57" t="s">
        <v>578</v>
      </c>
      <c r="H27" s="57" t="s">
        <v>598</v>
      </c>
      <c r="I27" s="54">
        <v>0</v>
      </c>
      <c r="J27" s="86">
        <v>17567250</v>
      </c>
      <c r="K27" s="57" t="s">
        <v>569</v>
      </c>
    </row>
    <row r="28" spans="1:11" ht="16.5" customHeight="1" x14ac:dyDescent="0.25">
      <c r="A28" s="55">
        <v>22.695</v>
      </c>
      <c r="B28" s="56" t="s">
        <v>417</v>
      </c>
      <c r="C28" s="57" t="s">
        <v>411</v>
      </c>
      <c r="D28" s="55">
        <v>3017</v>
      </c>
      <c r="E28" s="57" t="s">
        <v>8</v>
      </c>
      <c r="F28" s="57" t="s">
        <v>577</v>
      </c>
      <c r="G28" s="57" t="s">
        <v>578</v>
      </c>
      <c r="H28" s="57" t="s">
        <v>599</v>
      </c>
      <c r="I28" s="54">
        <v>0</v>
      </c>
      <c r="J28" s="86">
        <v>2825852</v>
      </c>
      <c r="K28" s="57" t="s">
        <v>569</v>
      </c>
    </row>
    <row r="29" spans="1:11" ht="16.5" customHeight="1" x14ac:dyDescent="0.25">
      <c r="A29" s="55">
        <v>22.672999999999998</v>
      </c>
      <c r="B29" s="56" t="s">
        <v>417</v>
      </c>
      <c r="C29" s="57" t="s">
        <v>411</v>
      </c>
      <c r="D29" s="55">
        <v>3020</v>
      </c>
      <c r="E29" s="57" t="s">
        <v>8</v>
      </c>
      <c r="F29" s="57" t="s">
        <v>577</v>
      </c>
      <c r="G29" s="57" t="s">
        <v>578</v>
      </c>
      <c r="H29" s="57" t="s">
        <v>600</v>
      </c>
      <c r="I29" s="54">
        <v>0</v>
      </c>
      <c r="J29" s="86">
        <v>20804910</v>
      </c>
      <c r="K29" s="57" t="s">
        <v>569</v>
      </c>
    </row>
    <row r="30" spans="1:11" ht="16.5" customHeight="1" x14ac:dyDescent="0.25">
      <c r="A30" s="55">
        <v>22.698</v>
      </c>
      <c r="B30" s="56" t="s">
        <v>417</v>
      </c>
      <c r="C30" s="57" t="s">
        <v>411</v>
      </c>
      <c r="D30" s="55">
        <v>3021</v>
      </c>
      <c r="E30" s="57" t="s">
        <v>8</v>
      </c>
      <c r="F30" s="57" t="s">
        <v>577</v>
      </c>
      <c r="G30" s="57" t="s">
        <v>578</v>
      </c>
      <c r="H30" s="57" t="s">
        <v>601</v>
      </c>
      <c r="I30" s="54">
        <v>0</v>
      </c>
      <c r="J30" s="86">
        <v>3191051</v>
      </c>
      <c r="K30" s="57" t="s">
        <v>569</v>
      </c>
    </row>
    <row r="31" spans="1:11" ht="16.5" customHeight="1" x14ac:dyDescent="0.25">
      <c r="A31" s="55">
        <v>22.670999999999999</v>
      </c>
      <c r="B31" s="56" t="s">
        <v>417</v>
      </c>
      <c r="C31" s="57" t="s">
        <v>411</v>
      </c>
      <c r="D31" s="55">
        <v>3022</v>
      </c>
      <c r="E31" s="57" t="s">
        <v>8</v>
      </c>
      <c r="F31" s="57" t="s">
        <v>577</v>
      </c>
      <c r="G31" s="57" t="s">
        <v>578</v>
      </c>
      <c r="H31" s="57" t="s">
        <v>602</v>
      </c>
      <c r="I31" s="54">
        <v>0</v>
      </c>
      <c r="J31" s="86">
        <v>3686813</v>
      </c>
      <c r="K31" s="57" t="s">
        <v>569</v>
      </c>
    </row>
    <row r="32" spans="1:11" ht="16.5" customHeight="1" x14ac:dyDescent="0.25">
      <c r="A32" s="55">
        <v>22.68</v>
      </c>
      <c r="B32" s="56" t="s">
        <v>417</v>
      </c>
      <c r="C32" s="57" t="s">
        <v>411</v>
      </c>
      <c r="D32" s="55">
        <v>3039</v>
      </c>
      <c r="E32" s="57" t="s">
        <v>8</v>
      </c>
      <c r="F32" s="57" t="s">
        <v>577</v>
      </c>
      <c r="G32" s="57" t="s">
        <v>578</v>
      </c>
      <c r="H32" s="57" t="s">
        <v>603</v>
      </c>
      <c r="I32" s="54">
        <v>0</v>
      </c>
      <c r="J32" s="86">
        <v>597510</v>
      </c>
      <c r="K32" s="57" t="s">
        <v>569</v>
      </c>
    </row>
    <row r="33" spans="1:11" ht="16.5" customHeight="1" x14ac:dyDescent="0.25">
      <c r="A33" s="55">
        <v>22.681999999999999</v>
      </c>
      <c r="B33" s="56" t="s">
        <v>417</v>
      </c>
      <c r="C33" s="57" t="s">
        <v>411</v>
      </c>
      <c r="D33" s="55">
        <v>3040</v>
      </c>
      <c r="E33" s="57" t="s">
        <v>8</v>
      </c>
      <c r="F33" s="57" t="s">
        <v>577</v>
      </c>
      <c r="G33" s="57" t="s">
        <v>578</v>
      </c>
      <c r="H33" s="57" t="s">
        <v>604</v>
      </c>
      <c r="I33" s="54">
        <v>0</v>
      </c>
      <c r="J33" s="86">
        <v>1675340</v>
      </c>
      <c r="K33" s="57" t="s">
        <v>569</v>
      </c>
    </row>
    <row r="34" spans="1:11" ht="16.5" customHeight="1" x14ac:dyDescent="0.25">
      <c r="A34" s="55">
        <v>22.331</v>
      </c>
      <c r="B34" s="56" t="s">
        <v>412</v>
      </c>
      <c r="C34" s="57" t="s">
        <v>411</v>
      </c>
      <c r="D34" s="55">
        <v>3239</v>
      </c>
      <c r="E34" s="57" t="s">
        <v>8</v>
      </c>
      <c r="F34" s="57" t="s">
        <v>572</v>
      </c>
      <c r="G34" s="57" t="s">
        <v>9</v>
      </c>
      <c r="H34" s="57" t="s">
        <v>605</v>
      </c>
      <c r="I34" s="54">
        <v>3002723</v>
      </c>
      <c r="J34" s="54">
        <v>1977316</v>
      </c>
      <c r="K34" s="57" t="s">
        <v>569</v>
      </c>
    </row>
    <row r="35" spans="1:11" ht="16.5" customHeight="1" x14ac:dyDescent="0.25">
      <c r="A35" s="55">
        <v>22.338000000000001</v>
      </c>
      <c r="B35" s="56" t="s">
        <v>412</v>
      </c>
      <c r="C35" s="57" t="s">
        <v>411</v>
      </c>
      <c r="D35" s="55">
        <v>5020</v>
      </c>
      <c r="E35" s="57" t="s">
        <v>8</v>
      </c>
      <c r="F35" s="57" t="s">
        <v>572</v>
      </c>
      <c r="G35" s="57" t="s">
        <v>9</v>
      </c>
      <c r="H35" s="57" t="s">
        <v>606</v>
      </c>
      <c r="I35" s="54">
        <v>5447010</v>
      </c>
      <c r="J35" s="54">
        <v>2752680</v>
      </c>
      <c r="K35" s="57" t="s">
        <v>569</v>
      </c>
    </row>
    <row r="36" spans="1:11" ht="16.5" customHeight="1" x14ac:dyDescent="0.25">
      <c r="A36" s="55">
        <v>22.67</v>
      </c>
      <c r="B36" s="56" t="s">
        <v>417</v>
      </c>
      <c r="C36" s="57" t="s">
        <v>411</v>
      </c>
      <c r="D36" s="55">
        <v>5164</v>
      </c>
      <c r="E36" s="57" t="s">
        <v>8</v>
      </c>
      <c r="F36" s="57" t="s">
        <v>607</v>
      </c>
      <c r="G36" s="57" t="s">
        <v>578</v>
      </c>
      <c r="H36" s="57" t="s">
        <v>608</v>
      </c>
      <c r="I36" s="54">
        <v>0</v>
      </c>
      <c r="J36" s="86">
        <v>62118</v>
      </c>
      <c r="K36" s="57" t="s">
        <v>569</v>
      </c>
    </row>
    <row r="37" spans="1:11" ht="16.5" customHeight="1" x14ac:dyDescent="0.25">
      <c r="A37" s="55">
        <v>22.683</v>
      </c>
      <c r="B37" s="56" t="s">
        <v>417</v>
      </c>
      <c r="C37" s="57" t="s">
        <v>411</v>
      </c>
      <c r="D37" s="55">
        <v>5165</v>
      </c>
      <c r="E37" s="57" t="s">
        <v>8</v>
      </c>
      <c r="F37" s="57" t="s">
        <v>607</v>
      </c>
      <c r="G37" s="57" t="s">
        <v>578</v>
      </c>
      <c r="H37" s="57" t="s">
        <v>609</v>
      </c>
      <c r="I37" s="54">
        <v>0</v>
      </c>
      <c r="J37" s="86">
        <v>652454</v>
      </c>
      <c r="K37" s="57" t="s">
        <v>569</v>
      </c>
    </row>
    <row r="38" spans="1:11" ht="16.5" customHeight="1" x14ac:dyDescent="0.25">
      <c r="A38" s="55">
        <v>22.527000000000001</v>
      </c>
      <c r="B38" s="56" t="s">
        <v>420</v>
      </c>
      <c r="C38" s="57" t="s">
        <v>411</v>
      </c>
      <c r="D38" s="55">
        <v>5392</v>
      </c>
      <c r="E38" s="57" t="s">
        <v>8</v>
      </c>
      <c r="F38" s="57" t="s">
        <v>581</v>
      </c>
      <c r="G38" s="57" t="s">
        <v>189</v>
      </c>
      <c r="H38" s="57" t="s">
        <v>610</v>
      </c>
      <c r="I38" s="54">
        <v>1233000</v>
      </c>
      <c r="J38" s="54">
        <v>997140</v>
      </c>
      <c r="K38" s="57" t="s">
        <v>569</v>
      </c>
    </row>
    <row r="39" spans="1:11" ht="16.5" customHeight="1" x14ac:dyDescent="0.25">
      <c r="A39" s="55">
        <v>22.324000000000002</v>
      </c>
      <c r="B39" s="56" t="s">
        <v>412</v>
      </c>
      <c r="C39" s="57" t="s">
        <v>411</v>
      </c>
      <c r="D39" s="55">
        <v>5616</v>
      </c>
      <c r="E39" s="57" t="s">
        <v>8</v>
      </c>
      <c r="F39" s="57" t="s">
        <v>572</v>
      </c>
      <c r="G39" s="57" t="s">
        <v>9</v>
      </c>
      <c r="H39" s="57" t="s">
        <v>611</v>
      </c>
      <c r="I39" s="54">
        <v>11020000</v>
      </c>
      <c r="J39" s="54">
        <v>130000</v>
      </c>
      <c r="K39" s="57" t="s">
        <v>569</v>
      </c>
    </row>
    <row r="40" spans="1:11" ht="16.5" customHeight="1" x14ac:dyDescent="0.25">
      <c r="A40" s="55">
        <v>22.483000000000001</v>
      </c>
      <c r="B40" s="56" t="s">
        <v>413</v>
      </c>
      <c r="C40" s="57" t="s">
        <v>411</v>
      </c>
      <c r="D40" s="55">
        <v>5902</v>
      </c>
      <c r="E40" s="57" t="s">
        <v>8</v>
      </c>
      <c r="F40" s="57" t="s">
        <v>612</v>
      </c>
      <c r="G40" s="57" t="s">
        <v>184</v>
      </c>
      <c r="H40" s="57" t="s">
        <v>613</v>
      </c>
      <c r="I40" s="54">
        <v>3457956</v>
      </c>
      <c r="J40" s="54">
        <v>2068001</v>
      </c>
      <c r="K40" s="57" t="s">
        <v>569</v>
      </c>
    </row>
    <row r="41" spans="1:11" ht="16.5" customHeight="1" x14ac:dyDescent="0.25">
      <c r="A41" s="55">
        <v>22.7</v>
      </c>
      <c r="B41" s="56" t="s">
        <v>417</v>
      </c>
      <c r="C41" s="57" t="s">
        <v>411</v>
      </c>
      <c r="D41" s="55">
        <v>5956</v>
      </c>
      <c r="E41" s="57" t="s">
        <v>8</v>
      </c>
      <c r="F41" s="57" t="s">
        <v>614</v>
      </c>
      <c r="G41" s="57" t="s">
        <v>363</v>
      </c>
      <c r="H41" s="57" t="s">
        <v>615</v>
      </c>
      <c r="I41" s="54">
        <v>29818</v>
      </c>
      <c r="J41" s="54">
        <v>57640</v>
      </c>
      <c r="K41" s="57" t="s">
        <v>569</v>
      </c>
    </row>
    <row r="42" spans="1:11" ht="16.5" customHeight="1" x14ac:dyDescent="0.25">
      <c r="A42" s="55">
        <v>22.672000000000001</v>
      </c>
      <c r="B42" s="56" t="s">
        <v>417</v>
      </c>
      <c r="C42" s="57" t="s">
        <v>411</v>
      </c>
      <c r="D42" s="55">
        <v>5978</v>
      </c>
      <c r="E42" s="57" t="s">
        <v>8</v>
      </c>
      <c r="F42" s="57" t="s">
        <v>607</v>
      </c>
      <c r="G42" s="57" t="s">
        <v>578</v>
      </c>
      <c r="H42" s="57" t="s">
        <v>616</v>
      </c>
      <c r="I42" s="54">
        <v>0</v>
      </c>
      <c r="J42" s="86">
        <v>803430</v>
      </c>
      <c r="K42" s="57" t="s">
        <v>569</v>
      </c>
    </row>
    <row r="43" spans="1:11" ht="16.5" customHeight="1" x14ac:dyDescent="0.25">
      <c r="A43" s="55">
        <v>22.239000000000001</v>
      </c>
      <c r="B43" s="56" t="s">
        <v>414</v>
      </c>
      <c r="C43" s="57" t="s">
        <v>411</v>
      </c>
      <c r="D43" s="55">
        <v>6152</v>
      </c>
      <c r="E43" s="57" t="s">
        <v>8</v>
      </c>
      <c r="F43" s="57" t="s">
        <v>572</v>
      </c>
      <c r="G43" s="57" t="s">
        <v>9</v>
      </c>
      <c r="H43" s="57" t="s">
        <v>617</v>
      </c>
      <c r="I43" s="54">
        <v>30857465</v>
      </c>
      <c r="J43" s="54">
        <v>1814150</v>
      </c>
      <c r="K43" s="57" t="s">
        <v>569</v>
      </c>
    </row>
    <row r="44" spans="1:11" ht="16.5" customHeight="1" x14ac:dyDescent="0.25">
      <c r="A44" s="55">
        <v>22.481999999999999</v>
      </c>
      <c r="B44" s="56" t="s">
        <v>413</v>
      </c>
      <c r="C44" s="57" t="s">
        <v>411</v>
      </c>
      <c r="D44" s="55">
        <v>6474</v>
      </c>
      <c r="E44" s="57" t="s">
        <v>8</v>
      </c>
      <c r="F44" s="57" t="s">
        <v>612</v>
      </c>
      <c r="G44" s="57" t="s">
        <v>184</v>
      </c>
      <c r="H44" s="57" t="s">
        <v>618</v>
      </c>
      <c r="I44" s="54">
        <v>2789754</v>
      </c>
      <c r="J44" s="54">
        <v>2608678</v>
      </c>
      <c r="K44" s="57" t="s">
        <v>569</v>
      </c>
    </row>
    <row r="45" spans="1:11" ht="16.5" customHeight="1" x14ac:dyDescent="0.25">
      <c r="A45" s="55">
        <v>22.425999999999998</v>
      </c>
      <c r="B45" s="56" t="s">
        <v>415</v>
      </c>
      <c r="C45" s="57" t="s">
        <v>411</v>
      </c>
      <c r="D45" s="55">
        <v>6795</v>
      </c>
      <c r="E45" s="57" t="s">
        <v>8</v>
      </c>
      <c r="F45" s="57" t="s">
        <v>572</v>
      </c>
      <c r="G45" s="57" t="s">
        <v>9</v>
      </c>
      <c r="H45" s="57" t="s">
        <v>619</v>
      </c>
      <c r="I45" s="54">
        <v>7200000</v>
      </c>
      <c r="J45" s="54">
        <v>100000</v>
      </c>
      <c r="K45" s="57" t="s">
        <v>569</v>
      </c>
    </row>
    <row r="46" spans="1:11" ht="16.5" customHeight="1" x14ac:dyDescent="0.25">
      <c r="A46" s="55">
        <v>22.753</v>
      </c>
      <c r="B46" s="56" t="s">
        <v>410</v>
      </c>
      <c r="C46" s="57" t="s">
        <v>411</v>
      </c>
      <c r="D46" s="55">
        <v>6930</v>
      </c>
      <c r="E46" s="57" t="s">
        <v>8</v>
      </c>
      <c r="F46" s="57" t="s">
        <v>581</v>
      </c>
      <c r="G46" s="57" t="s">
        <v>189</v>
      </c>
      <c r="H46" s="57" t="s">
        <v>620</v>
      </c>
      <c r="I46" s="54">
        <v>706954</v>
      </c>
      <c r="J46" s="54">
        <v>613649</v>
      </c>
      <c r="K46" s="57" t="s">
        <v>569</v>
      </c>
    </row>
    <row r="47" spans="1:11" ht="16.5" customHeight="1" x14ac:dyDescent="0.25">
      <c r="A47" s="55">
        <v>22.641999999999999</v>
      </c>
      <c r="B47" s="56" t="s">
        <v>418</v>
      </c>
      <c r="C47" s="57" t="s">
        <v>411</v>
      </c>
      <c r="D47" s="55">
        <v>7303</v>
      </c>
      <c r="E47" s="57" t="s">
        <v>8</v>
      </c>
      <c r="F47" s="57" t="s">
        <v>621</v>
      </c>
      <c r="G47" s="57" t="s">
        <v>408</v>
      </c>
      <c r="H47" s="57" t="s">
        <v>622</v>
      </c>
      <c r="I47" s="54">
        <v>2911328</v>
      </c>
      <c r="J47" s="54">
        <v>10097520</v>
      </c>
      <c r="K47" s="57" t="s">
        <v>569</v>
      </c>
    </row>
    <row r="48" spans="1:11" ht="16.5" customHeight="1" x14ac:dyDescent="0.25">
      <c r="A48" s="55">
        <v>22.687000000000001</v>
      </c>
      <c r="B48" s="56" t="s">
        <v>417</v>
      </c>
      <c r="C48" s="57" t="s">
        <v>411</v>
      </c>
      <c r="D48" s="55">
        <v>7551</v>
      </c>
      <c r="E48" s="57" t="s">
        <v>8</v>
      </c>
      <c r="F48" s="57" t="s">
        <v>577</v>
      </c>
      <c r="G48" s="57" t="s">
        <v>578</v>
      </c>
      <c r="H48" s="57" t="s">
        <v>623</v>
      </c>
      <c r="I48" s="54">
        <v>0</v>
      </c>
      <c r="J48" s="86">
        <v>1613574</v>
      </c>
      <c r="K48" s="57" t="s">
        <v>569</v>
      </c>
    </row>
    <row r="49" spans="1:11" ht="16.5" customHeight="1" x14ac:dyDescent="0.25">
      <c r="A49" s="55">
        <v>22.34</v>
      </c>
      <c r="B49" s="56" t="s">
        <v>412</v>
      </c>
      <c r="C49" s="57" t="s">
        <v>411</v>
      </c>
      <c r="D49" s="55">
        <v>7795</v>
      </c>
      <c r="E49" s="57" t="s">
        <v>8</v>
      </c>
      <c r="F49" s="57" t="s">
        <v>572</v>
      </c>
      <c r="G49" s="57" t="s">
        <v>9</v>
      </c>
      <c r="H49" s="57" t="s">
        <v>624</v>
      </c>
      <c r="I49" s="54">
        <v>330000</v>
      </c>
      <c r="J49" s="54">
        <v>82000</v>
      </c>
      <c r="K49" s="57" t="s">
        <v>569</v>
      </c>
    </row>
    <row r="50" spans="1:11" ht="16.5" customHeight="1" x14ac:dyDescent="0.25">
      <c r="A50" s="55">
        <v>22.218</v>
      </c>
      <c r="B50" s="56" t="s">
        <v>422</v>
      </c>
      <c r="C50" s="57" t="s">
        <v>411</v>
      </c>
      <c r="D50" s="55">
        <v>7878</v>
      </c>
      <c r="E50" s="57" t="s">
        <v>8</v>
      </c>
      <c r="F50" s="57" t="s">
        <v>625</v>
      </c>
      <c r="G50" s="57" t="s">
        <v>348</v>
      </c>
      <c r="H50" s="57" t="s">
        <v>626</v>
      </c>
      <c r="I50" s="54">
        <v>180768516</v>
      </c>
      <c r="J50" s="54">
        <v>36944020</v>
      </c>
      <c r="K50" s="57" t="s">
        <v>569</v>
      </c>
    </row>
    <row r="51" spans="1:11" ht="16.5" customHeight="1" x14ac:dyDescent="0.25">
      <c r="A51" s="55">
        <v>22.215</v>
      </c>
      <c r="B51" s="56" t="s">
        <v>422</v>
      </c>
      <c r="C51" s="57" t="s">
        <v>411</v>
      </c>
      <c r="D51" s="55">
        <v>7928</v>
      </c>
      <c r="E51" s="57" t="s">
        <v>8</v>
      </c>
      <c r="F51" s="57" t="s">
        <v>625</v>
      </c>
      <c r="G51" s="57" t="s">
        <v>348</v>
      </c>
      <c r="H51" s="57" t="s">
        <v>627</v>
      </c>
      <c r="I51" s="54">
        <v>128586728</v>
      </c>
      <c r="J51" s="54">
        <v>54995046</v>
      </c>
      <c r="K51" s="57" t="s">
        <v>569</v>
      </c>
    </row>
    <row r="52" spans="1:11" ht="16.5" customHeight="1" x14ac:dyDescent="0.25">
      <c r="A52" s="55">
        <v>22.701000000000001</v>
      </c>
      <c r="B52" s="56" t="s">
        <v>417</v>
      </c>
      <c r="C52" s="57" t="s">
        <v>411</v>
      </c>
      <c r="D52" s="55">
        <v>8239</v>
      </c>
      <c r="E52" s="57" t="s">
        <v>8</v>
      </c>
      <c r="F52" s="57" t="s">
        <v>614</v>
      </c>
      <c r="G52" s="57" t="s">
        <v>363</v>
      </c>
      <c r="H52" s="57" t="s">
        <v>628</v>
      </c>
      <c r="I52" s="54">
        <v>4161434</v>
      </c>
      <c r="J52" s="54">
        <v>1402410</v>
      </c>
      <c r="K52" s="57" t="s">
        <v>569</v>
      </c>
    </row>
    <row r="53" spans="1:11" ht="16.5" customHeight="1" x14ac:dyDescent="0.25">
      <c r="A53" s="55">
        <v>22.212</v>
      </c>
      <c r="B53" s="56" t="s">
        <v>422</v>
      </c>
      <c r="C53" s="57" t="s">
        <v>411</v>
      </c>
      <c r="D53" s="55">
        <v>8498</v>
      </c>
      <c r="E53" s="57" t="s">
        <v>8</v>
      </c>
      <c r="F53" s="57" t="s">
        <v>625</v>
      </c>
      <c r="G53" s="57" t="s">
        <v>348</v>
      </c>
      <c r="H53" s="57" t="s">
        <v>629</v>
      </c>
      <c r="I53" s="54">
        <v>296562</v>
      </c>
      <c r="J53" s="54">
        <v>127098</v>
      </c>
      <c r="K53" s="57" t="s">
        <v>569</v>
      </c>
    </row>
    <row r="54" spans="1:11" ht="16.5" customHeight="1" x14ac:dyDescent="0.25">
      <c r="A54" s="55">
        <v>22.216999999999999</v>
      </c>
      <c r="B54" s="56" t="s">
        <v>422</v>
      </c>
      <c r="C54" s="57" t="s">
        <v>411</v>
      </c>
      <c r="D54" s="55">
        <v>8799</v>
      </c>
      <c r="E54" s="57" t="s">
        <v>8</v>
      </c>
      <c r="F54" s="57" t="s">
        <v>625</v>
      </c>
      <c r="G54" s="57" t="s">
        <v>348</v>
      </c>
      <c r="H54" s="57" t="s">
        <v>630</v>
      </c>
      <c r="I54" s="54">
        <v>145595262</v>
      </c>
      <c r="J54" s="54">
        <v>62397970</v>
      </c>
      <c r="K54" s="57" t="s">
        <v>569</v>
      </c>
    </row>
    <row r="55" spans="1:11" ht="16.5" customHeight="1" x14ac:dyDescent="0.25">
      <c r="A55" s="55">
        <v>22.213000000000001</v>
      </c>
      <c r="B55" s="56" t="s">
        <v>422</v>
      </c>
      <c r="C55" s="57" t="s">
        <v>411</v>
      </c>
      <c r="D55" s="55">
        <v>8803</v>
      </c>
      <c r="E55" s="57" t="s">
        <v>8</v>
      </c>
      <c r="F55" s="57" t="s">
        <v>625</v>
      </c>
      <c r="G55" s="57" t="s">
        <v>348</v>
      </c>
      <c r="H55" s="57" t="s">
        <v>631</v>
      </c>
      <c r="I55" s="54">
        <v>65880214</v>
      </c>
      <c r="J55" s="54">
        <v>28234378</v>
      </c>
      <c r="K55" s="57" t="s">
        <v>569</v>
      </c>
    </row>
    <row r="56" spans="1:11" ht="16.5" customHeight="1" x14ac:dyDescent="0.25">
      <c r="A56" s="55">
        <v>22.213999999999999</v>
      </c>
      <c r="B56" s="56" t="s">
        <v>422</v>
      </c>
      <c r="C56" s="57" t="s">
        <v>411</v>
      </c>
      <c r="D56" s="55">
        <v>8834</v>
      </c>
      <c r="E56" s="57" t="s">
        <v>8</v>
      </c>
      <c r="F56" s="57" t="s">
        <v>625</v>
      </c>
      <c r="G56" s="57" t="s">
        <v>348</v>
      </c>
      <c r="H56" s="57" t="s">
        <v>632</v>
      </c>
      <c r="I56" s="54">
        <v>65880214</v>
      </c>
      <c r="J56" s="54">
        <v>28234378</v>
      </c>
      <c r="K56" s="57" t="s">
        <v>569</v>
      </c>
    </row>
    <row r="57" spans="1:11" ht="16.5" customHeight="1" x14ac:dyDescent="0.25">
      <c r="A57" s="55">
        <v>22.516999999999999</v>
      </c>
      <c r="B57" s="56" t="s">
        <v>421</v>
      </c>
      <c r="C57" s="57" t="s">
        <v>411</v>
      </c>
      <c r="D57" s="55">
        <v>8969</v>
      </c>
      <c r="E57" s="57" t="s">
        <v>8</v>
      </c>
      <c r="F57" s="57" t="s">
        <v>581</v>
      </c>
      <c r="G57" s="57" t="s">
        <v>189</v>
      </c>
      <c r="H57" s="57" t="s">
        <v>633</v>
      </c>
      <c r="I57" s="54">
        <v>2720000</v>
      </c>
      <c r="J57" s="54">
        <v>0</v>
      </c>
      <c r="K57" s="57" t="s">
        <v>569</v>
      </c>
    </row>
    <row r="58" spans="1:11" ht="16.5" customHeight="1" x14ac:dyDescent="0.25">
      <c r="A58" s="55">
        <v>22.763000000000002</v>
      </c>
      <c r="B58" s="56" t="s">
        <v>410</v>
      </c>
      <c r="C58" s="57" t="s">
        <v>411</v>
      </c>
      <c r="D58" s="55">
        <v>9224</v>
      </c>
      <c r="E58" s="57" t="s">
        <v>8</v>
      </c>
      <c r="F58" s="57" t="s">
        <v>581</v>
      </c>
      <c r="G58" s="57" t="s">
        <v>189</v>
      </c>
      <c r="H58" s="57" t="s">
        <v>634</v>
      </c>
      <c r="I58" s="54">
        <v>2844173</v>
      </c>
      <c r="J58" s="54">
        <v>1191826</v>
      </c>
      <c r="K58" s="57" t="s">
        <v>569</v>
      </c>
    </row>
    <row r="59" spans="1:11" ht="16.5" customHeight="1" x14ac:dyDescent="0.25">
      <c r="A59" s="55">
        <v>22.765999999999998</v>
      </c>
      <c r="B59" s="56" t="s">
        <v>410</v>
      </c>
      <c r="C59" s="57" t="s">
        <v>411</v>
      </c>
      <c r="D59" s="55">
        <v>9242</v>
      </c>
      <c r="E59" s="57" t="s">
        <v>8</v>
      </c>
      <c r="F59" s="57" t="s">
        <v>581</v>
      </c>
      <c r="G59" s="57" t="s">
        <v>189</v>
      </c>
      <c r="H59" s="57" t="s">
        <v>635</v>
      </c>
      <c r="I59" s="54">
        <v>75672</v>
      </c>
      <c r="J59" s="54">
        <v>15630</v>
      </c>
      <c r="K59" s="57" t="s">
        <v>569</v>
      </c>
    </row>
    <row r="60" spans="1:11" ht="16.5" customHeight="1" x14ac:dyDescent="0.25">
      <c r="A60" s="55">
        <v>22.748999999999999</v>
      </c>
      <c r="B60" s="56" t="s">
        <v>410</v>
      </c>
      <c r="C60" s="57" t="s">
        <v>411</v>
      </c>
      <c r="D60" s="55">
        <v>9244</v>
      </c>
      <c r="E60" s="57" t="s">
        <v>8</v>
      </c>
      <c r="F60" s="57" t="s">
        <v>581</v>
      </c>
      <c r="G60" s="57" t="s">
        <v>189</v>
      </c>
      <c r="H60" s="57" t="s">
        <v>636</v>
      </c>
      <c r="I60" s="54">
        <v>839464</v>
      </c>
      <c r="J60" s="54">
        <v>264000</v>
      </c>
      <c r="K60" s="57" t="s">
        <v>569</v>
      </c>
    </row>
    <row r="61" spans="1:11" ht="16.5" customHeight="1" x14ac:dyDescent="0.25">
      <c r="A61" s="55">
        <v>22.643000000000001</v>
      </c>
      <c r="B61" s="56" t="s">
        <v>418</v>
      </c>
      <c r="C61" s="57" t="s">
        <v>411</v>
      </c>
      <c r="D61" s="55">
        <v>9394</v>
      </c>
      <c r="E61" s="57" t="s">
        <v>8</v>
      </c>
      <c r="F61" s="57" t="s">
        <v>581</v>
      </c>
      <c r="G61" s="57" t="s">
        <v>189</v>
      </c>
      <c r="H61" s="57" t="s">
        <v>637</v>
      </c>
      <c r="I61" s="54">
        <v>16484941</v>
      </c>
      <c r="J61" s="54">
        <v>1952919</v>
      </c>
      <c r="K61" s="57" t="s">
        <v>569</v>
      </c>
    </row>
    <row r="62" spans="1:11" ht="16.5" customHeight="1" x14ac:dyDescent="0.25">
      <c r="A62" s="55">
        <v>22.702000000000002</v>
      </c>
      <c r="B62" s="56" t="s">
        <v>417</v>
      </c>
      <c r="C62" s="57" t="s">
        <v>411</v>
      </c>
      <c r="D62" s="55">
        <v>9414</v>
      </c>
      <c r="E62" s="57" t="s">
        <v>8</v>
      </c>
      <c r="F62" s="57" t="s">
        <v>614</v>
      </c>
      <c r="G62" s="57" t="s">
        <v>363</v>
      </c>
      <c r="H62" s="57" t="s">
        <v>638</v>
      </c>
      <c r="I62" s="54">
        <v>63042</v>
      </c>
      <c r="J62" s="54">
        <v>0</v>
      </c>
      <c r="K62" s="57" t="s">
        <v>569</v>
      </c>
    </row>
    <row r="63" spans="1:11" ht="16.5" customHeight="1" x14ac:dyDescent="0.25">
      <c r="A63" s="55">
        <v>22.643999999999998</v>
      </c>
      <c r="B63" s="56" t="s">
        <v>418</v>
      </c>
      <c r="C63" s="57" t="s">
        <v>411</v>
      </c>
      <c r="D63" s="55">
        <v>9445</v>
      </c>
      <c r="E63" s="57" t="s">
        <v>8</v>
      </c>
      <c r="F63" s="57" t="s">
        <v>621</v>
      </c>
      <c r="G63" s="57" t="s">
        <v>408</v>
      </c>
      <c r="H63" s="57" t="s">
        <v>639</v>
      </c>
      <c r="I63" s="54">
        <v>6690800</v>
      </c>
      <c r="J63" s="54">
        <v>0</v>
      </c>
      <c r="K63" s="57" t="s">
        <v>569</v>
      </c>
    </row>
    <row r="64" spans="1:11" ht="16.5" customHeight="1" x14ac:dyDescent="0.25">
      <c r="A64" s="55">
        <v>22.518999999999998</v>
      </c>
      <c r="B64" s="56" t="s">
        <v>421</v>
      </c>
      <c r="C64" s="57" t="s">
        <v>411</v>
      </c>
      <c r="D64" s="55">
        <v>9504</v>
      </c>
      <c r="E64" s="57" t="s">
        <v>8</v>
      </c>
      <c r="F64" s="57" t="s">
        <v>581</v>
      </c>
      <c r="G64" s="57" t="s">
        <v>189</v>
      </c>
      <c r="H64" s="57" t="s">
        <v>640</v>
      </c>
      <c r="I64" s="54">
        <v>3399000</v>
      </c>
      <c r="J64" s="54">
        <v>0</v>
      </c>
      <c r="K64" s="57" t="s">
        <v>569</v>
      </c>
    </row>
    <row r="65" spans="1:11" ht="16.5" customHeight="1" x14ac:dyDescent="0.25">
      <c r="A65" s="55">
        <v>22.300999999999998</v>
      </c>
      <c r="B65" s="56" t="s">
        <v>424</v>
      </c>
      <c r="C65" s="57" t="s">
        <v>411</v>
      </c>
      <c r="D65" s="55">
        <v>9541</v>
      </c>
      <c r="E65" s="57" t="s">
        <v>8</v>
      </c>
      <c r="F65" s="57" t="s">
        <v>614</v>
      </c>
      <c r="G65" s="57" t="s">
        <v>363</v>
      </c>
      <c r="H65" s="57" t="s">
        <v>641</v>
      </c>
      <c r="I65" s="54">
        <v>0</v>
      </c>
      <c r="J65" s="54">
        <v>107640</v>
      </c>
      <c r="K65" s="57" t="s">
        <v>569</v>
      </c>
    </row>
    <row r="66" spans="1:11" ht="16.5" customHeight="1" x14ac:dyDescent="0.25">
      <c r="A66" s="55">
        <v>22.387</v>
      </c>
      <c r="B66" s="56" t="s">
        <v>419</v>
      </c>
      <c r="C66" s="57" t="s">
        <v>411</v>
      </c>
      <c r="D66" s="55">
        <v>9545</v>
      </c>
      <c r="E66" s="57" t="s">
        <v>8</v>
      </c>
      <c r="F66" s="57" t="s">
        <v>581</v>
      </c>
      <c r="G66" s="57" t="s">
        <v>189</v>
      </c>
      <c r="H66" s="57" t="s">
        <v>642</v>
      </c>
      <c r="I66" s="54">
        <v>509850</v>
      </c>
      <c r="J66" s="54">
        <v>0</v>
      </c>
      <c r="K66" s="57" t="s">
        <v>569</v>
      </c>
    </row>
    <row r="67" spans="1:11" ht="16.5" customHeight="1" x14ac:dyDescent="0.25">
      <c r="A67" s="55">
        <v>22.652999999999999</v>
      </c>
      <c r="B67" s="56" t="s">
        <v>418</v>
      </c>
      <c r="C67" s="57" t="s">
        <v>411</v>
      </c>
      <c r="D67" s="55">
        <v>9559</v>
      </c>
      <c r="E67" s="57" t="s">
        <v>8</v>
      </c>
      <c r="F67" s="57" t="s">
        <v>581</v>
      </c>
      <c r="G67" s="57" t="s">
        <v>189</v>
      </c>
      <c r="H67" s="57" t="s">
        <v>643</v>
      </c>
      <c r="I67" s="54">
        <v>13673233</v>
      </c>
      <c r="J67" s="54">
        <v>226600</v>
      </c>
      <c r="K67" s="57" t="s">
        <v>569</v>
      </c>
    </row>
    <row r="68" spans="1:11" ht="16.5" customHeight="1" x14ac:dyDescent="0.25">
      <c r="A68" s="55">
        <v>22.725999999999999</v>
      </c>
      <c r="B68" s="56" t="s">
        <v>410</v>
      </c>
      <c r="C68" s="57" t="s">
        <v>411</v>
      </c>
      <c r="D68" s="55">
        <v>9565</v>
      </c>
      <c r="E68" s="57" t="s">
        <v>8</v>
      </c>
      <c r="F68" s="57" t="s">
        <v>581</v>
      </c>
      <c r="G68" s="57" t="s">
        <v>189</v>
      </c>
      <c r="H68" s="57" t="s">
        <v>644</v>
      </c>
      <c r="I68" s="54">
        <v>8865567</v>
      </c>
      <c r="J68" s="54">
        <v>1197681</v>
      </c>
      <c r="K68" s="57" t="s">
        <v>569</v>
      </c>
    </row>
    <row r="69" spans="1:11" ht="16.5" customHeight="1" x14ac:dyDescent="0.25">
      <c r="A69" s="55">
        <v>22.347999999999999</v>
      </c>
      <c r="B69" s="56" t="s">
        <v>412</v>
      </c>
      <c r="C69" s="57" t="s">
        <v>411</v>
      </c>
      <c r="D69" s="55">
        <v>9586</v>
      </c>
      <c r="E69" s="57" t="s">
        <v>8</v>
      </c>
      <c r="F69" s="57" t="s">
        <v>572</v>
      </c>
      <c r="G69" s="57" t="s">
        <v>9</v>
      </c>
      <c r="H69" s="57" t="s">
        <v>645</v>
      </c>
      <c r="I69" s="54">
        <v>6700000</v>
      </c>
      <c r="J69" s="54">
        <v>2670000</v>
      </c>
      <c r="K69" s="57" t="s">
        <v>569</v>
      </c>
    </row>
    <row r="70" spans="1:11" ht="16.5" customHeight="1" x14ac:dyDescent="0.25">
      <c r="A70" s="55">
        <v>22.41</v>
      </c>
      <c r="B70" s="56" t="s">
        <v>415</v>
      </c>
      <c r="C70" s="57" t="s">
        <v>411</v>
      </c>
      <c r="D70" s="55">
        <v>9597</v>
      </c>
      <c r="E70" s="57" t="s">
        <v>8</v>
      </c>
      <c r="F70" s="57" t="s">
        <v>572</v>
      </c>
      <c r="G70" s="57" t="s">
        <v>9</v>
      </c>
      <c r="H70" s="57" t="s">
        <v>646</v>
      </c>
      <c r="I70" s="54">
        <v>1327212</v>
      </c>
      <c r="J70" s="54">
        <v>219996</v>
      </c>
      <c r="K70" s="57" t="s">
        <v>569</v>
      </c>
    </row>
    <row r="71" spans="1:11" ht="16.5" customHeight="1" x14ac:dyDescent="0.25">
      <c r="A71" s="55">
        <v>22.65</v>
      </c>
      <c r="B71" s="56" t="s">
        <v>418</v>
      </c>
      <c r="C71" s="57" t="s">
        <v>411</v>
      </c>
      <c r="D71" s="55">
        <v>9624</v>
      </c>
      <c r="E71" s="57" t="s">
        <v>8</v>
      </c>
      <c r="F71" s="57" t="s">
        <v>581</v>
      </c>
      <c r="G71" s="57" t="s">
        <v>189</v>
      </c>
      <c r="H71" s="57" t="s">
        <v>647</v>
      </c>
      <c r="I71" s="54">
        <v>26280</v>
      </c>
      <c r="J71" s="54">
        <v>5170800</v>
      </c>
      <c r="K71" s="57" t="s">
        <v>569</v>
      </c>
    </row>
    <row r="72" spans="1:11" ht="16.5" customHeight="1" x14ac:dyDescent="0.25">
      <c r="A72" s="55">
        <v>22.427</v>
      </c>
      <c r="B72" s="56" t="s">
        <v>415</v>
      </c>
      <c r="C72" s="57" t="s">
        <v>411</v>
      </c>
      <c r="D72" s="55">
        <v>9633</v>
      </c>
      <c r="E72" s="57" t="s">
        <v>8</v>
      </c>
      <c r="F72" s="57" t="s">
        <v>572</v>
      </c>
      <c r="G72" s="57" t="s">
        <v>9</v>
      </c>
      <c r="H72" s="57" t="s">
        <v>648</v>
      </c>
      <c r="I72" s="54">
        <v>2640004</v>
      </c>
      <c r="J72" s="54">
        <v>329996</v>
      </c>
      <c r="K72" s="57" t="s">
        <v>569</v>
      </c>
    </row>
    <row r="73" spans="1:11" ht="16.5" customHeight="1" x14ac:dyDescent="0.25">
      <c r="A73" s="55">
        <v>22.329000000000001</v>
      </c>
      <c r="B73" s="56" t="s">
        <v>412</v>
      </c>
      <c r="C73" s="57" t="s">
        <v>411</v>
      </c>
      <c r="D73" s="55">
        <v>9636</v>
      </c>
      <c r="E73" s="57" t="s">
        <v>8</v>
      </c>
      <c r="F73" s="57" t="s">
        <v>572</v>
      </c>
      <c r="G73" s="57" t="s">
        <v>9</v>
      </c>
      <c r="H73" s="57" t="s">
        <v>649</v>
      </c>
      <c r="I73" s="54">
        <v>9996980</v>
      </c>
      <c r="J73" s="54">
        <v>4647395</v>
      </c>
      <c r="K73" s="57" t="s">
        <v>569</v>
      </c>
    </row>
    <row r="74" spans="1:11" ht="16.5" customHeight="1" x14ac:dyDescent="0.25">
      <c r="A74" s="55">
        <v>22.638999999999999</v>
      </c>
      <c r="B74" s="56" t="s">
        <v>418</v>
      </c>
      <c r="C74" s="57" t="s">
        <v>411</v>
      </c>
      <c r="D74" s="55">
        <v>9781</v>
      </c>
      <c r="E74" s="57" t="s">
        <v>8</v>
      </c>
      <c r="F74" s="57" t="s">
        <v>621</v>
      </c>
      <c r="G74" s="57" t="s">
        <v>408</v>
      </c>
      <c r="H74" s="57" t="s">
        <v>650</v>
      </c>
      <c r="I74" s="54">
        <v>0</v>
      </c>
      <c r="J74" s="54">
        <v>2538</v>
      </c>
      <c r="K74" s="57" t="s">
        <v>569</v>
      </c>
    </row>
    <row r="75" spans="1:11" ht="16.5" customHeight="1" x14ac:dyDescent="0.25">
      <c r="A75" s="55">
        <v>22.486999999999998</v>
      </c>
      <c r="B75" s="56" t="s">
        <v>413</v>
      </c>
      <c r="C75" s="57" t="s">
        <v>411</v>
      </c>
      <c r="D75" s="55">
        <v>10144</v>
      </c>
      <c r="E75" s="57" t="s">
        <v>8</v>
      </c>
      <c r="F75" s="57" t="s">
        <v>572</v>
      </c>
      <c r="G75" s="57" t="s">
        <v>9</v>
      </c>
      <c r="H75" s="57" t="s">
        <v>651</v>
      </c>
      <c r="I75" s="54">
        <v>568050</v>
      </c>
      <c r="J75" s="54">
        <v>113610</v>
      </c>
      <c r="K75" s="57" t="s">
        <v>569</v>
      </c>
    </row>
    <row r="76" spans="1:11" ht="16.5" customHeight="1" x14ac:dyDescent="0.25">
      <c r="A76" s="55">
        <v>22.459</v>
      </c>
      <c r="B76" s="56" t="s">
        <v>416</v>
      </c>
      <c r="C76" s="57" t="s">
        <v>411</v>
      </c>
      <c r="D76" s="55">
        <v>10150</v>
      </c>
      <c r="E76" s="57" t="s">
        <v>8</v>
      </c>
      <c r="F76" s="57" t="s">
        <v>572</v>
      </c>
      <c r="G76" s="57" t="s">
        <v>9</v>
      </c>
      <c r="H76" s="57" t="s">
        <v>652</v>
      </c>
      <c r="I76" s="54">
        <v>1712250</v>
      </c>
      <c r="J76" s="54">
        <v>0</v>
      </c>
      <c r="K76" s="57" t="s">
        <v>569</v>
      </c>
    </row>
    <row r="77" spans="1:11" ht="16.5" customHeight="1" x14ac:dyDescent="0.25">
      <c r="A77" s="55">
        <v>22.332999999999998</v>
      </c>
      <c r="B77" s="56" t="s">
        <v>412</v>
      </c>
      <c r="C77" s="57" t="s">
        <v>411</v>
      </c>
      <c r="D77" s="55">
        <v>10515</v>
      </c>
      <c r="E77" s="57" t="s">
        <v>8</v>
      </c>
      <c r="F77" s="57" t="s">
        <v>572</v>
      </c>
      <c r="G77" s="57" t="s">
        <v>9</v>
      </c>
      <c r="H77" s="57" t="s">
        <v>653</v>
      </c>
      <c r="I77" s="54">
        <v>12330725</v>
      </c>
      <c r="J77" s="54">
        <v>0</v>
      </c>
      <c r="K77" s="57" t="s">
        <v>569</v>
      </c>
    </row>
    <row r="78" spans="1:11" ht="16.5" customHeight="1" x14ac:dyDescent="0.25">
      <c r="A78" s="55">
        <v>22.468</v>
      </c>
      <c r="B78" s="56" t="s">
        <v>416</v>
      </c>
      <c r="C78" s="57" t="s">
        <v>411</v>
      </c>
      <c r="D78" s="55">
        <v>10531</v>
      </c>
      <c r="E78" s="57" t="s">
        <v>8</v>
      </c>
      <c r="F78" s="57" t="s">
        <v>572</v>
      </c>
      <c r="G78" s="57" t="s">
        <v>9</v>
      </c>
      <c r="H78" s="57" t="s">
        <v>654</v>
      </c>
      <c r="I78" s="54">
        <v>5070000</v>
      </c>
      <c r="J78" s="54">
        <v>20000</v>
      </c>
      <c r="K78" s="57" t="s">
        <v>569</v>
      </c>
    </row>
    <row r="79" spans="1:11" ht="16.5" customHeight="1" x14ac:dyDescent="0.25">
      <c r="A79" s="55">
        <v>22.699000000000002</v>
      </c>
      <c r="B79" s="56" t="s">
        <v>417</v>
      </c>
      <c r="C79" s="57" t="s">
        <v>411</v>
      </c>
      <c r="D79" s="55">
        <v>10646</v>
      </c>
      <c r="E79" s="57" t="s">
        <v>8</v>
      </c>
      <c r="F79" s="57" t="s">
        <v>572</v>
      </c>
      <c r="G79" s="57" t="s">
        <v>9</v>
      </c>
      <c r="H79" s="57" t="s">
        <v>655</v>
      </c>
      <c r="I79" s="54">
        <v>7340000</v>
      </c>
      <c r="J79" s="54">
        <v>0</v>
      </c>
      <c r="K79" s="57" t="s">
        <v>569</v>
      </c>
    </row>
    <row r="80" spans="1:11" ht="16.5" customHeight="1" x14ac:dyDescent="0.25">
      <c r="A80" s="55">
        <v>22.216000000000001</v>
      </c>
      <c r="B80" s="56" t="s">
        <v>422</v>
      </c>
      <c r="C80" s="57" t="s">
        <v>411</v>
      </c>
      <c r="D80" s="55">
        <v>10875</v>
      </c>
      <c r="E80" s="57" t="s">
        <v>8</v>
      </c>
      <c r="F80" s="57" t="s">
        <v>625</v>
      </c>
      <c r="G80" s="57" t="s">
        <v>348</v>
      </c>
      <c r="H80" s="57" t="s">
        <v>656</v>
      </c>
      <c r="I80" s="54">
        <v>147979157</v>
      </c>
      <c r="J80" s="54">
        <v>63419639</v>
      </c>
      <c r="K80" s="57" t="s">
        <v>569</v>
      </c>
    </row>
    <row r="81" spans="1:11" ht="16.5" customHeight="1" x14ac:dyDescent="0.25">
      <c r="A81" s="55">
        <v>22.704000000000001</v>
      </c>
      <c r="B81" s="56" t="s">
        <v>417</v>
      </c>
      <c r="C81" s="57" t="s">
        <v>411</v>
      </c>
      <c r="D81" s="55">
        <v>10902</v>
      </c>
      <c r="E81" s="57" t="s">
        <v>8</v>
      </c>
      <c r="F81" s="57" t="s">
        <v>572</v>
      </c>
      <c r="G81" s="57" t="s">
        <v>9</v>
      </c>
      <c r="H81" s="57" t="s">
        <v>657</v>
      </c>
      <c r="I81" s="54">
        <v>1477440</v>
      </c>
      <c r="J81" s="54">
        <v>113100</v>
      </c>
      <c r="K81" s="57" t="s">
        <v>569</v>
      </c>
    </row>
    <row r="82" spans="1:11" ht="16.5" customHeight="1" x14ac:dyDescent="0.25">
      <c r="A82" s="55">
        <v>22.693000000000001</v>
      </c>
      <c r="B82" s="56" t="s">
        <v>417</v>
      </c>
      <c r="C82" s="57" t="s">
        <v>411</v>
      </c>
      <c r="D82" s="55">
        <v>10903</v>
      </c>
      <c r="E82" s="57" t="s">
        <v>8</v>
      </c>
      <c r="F82" s="57" t="s">
        <v>572</v>
      </c>
      <c r="G82" s="57" t="s">
        <v>9</v>
      </c>
      <c r="H82" s="57" t="s">
        <v>658</v>
      </c>
      <c r="I82" s="54">
        <v>19705471</v>
      </c>
      <c r="J82" s="54">
        <v>2291430</v>
      </c>
      <c r="K82" s="57" t="s">
        <v>569</v>
      </c>
    </row>
    <row r="83" spans="1:11" x14ac:dyDescent="0.25">
      <c r="I83" s="1"/>
      <c r="J83" s="1"/>
    </row>
    <row r="127" spans="28:28" x14ac:dyDescent="0.25">
      <c r="AB127">
        <f>SUM(AB9:AB126)</f>
        <v>0</v>
      </c>
    </row>
    <row r="128" spans="28:28" x14ac:dyDescent="0.25">
      <c r="AB128" s="1">
        <f>+AB127-'DKD 022022'!J83</f>
        <v>0</v>
      </c>
    </row>
  </sheetData>
  <autoFilter ref="A1:K8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C1" workbookViewId="0">
      <selection sqref="A1:Q1"/>
    </sheetView>
  </sheetViews>
  <sheetFormatPr baseColWidth="10" defaultRowHeight="15" x14ac:dyDescent="0.25"/>
  <cols>
    <col min="5" max="5" width="60.7109375" bestFit="1" customWidth="1"/>
    <col min="9" max="9" width="13.7109375" bestFit="1" customWidth="1"/>
    <col min="10" max="10" width="31.28515625" bestFit="1" customWidth="1"/>
    <col min="16" max="16" width="14" bestFit="1" customWidth="1"/>
    <col min="17" max="17" width="18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ht="17.25" customHeight="1" x14ac:dyDescent="0.25">
      <c r="A2" s="19" t="s">
        <v>122</v>
      </c>
      <c r="B2" s="20" t="s">
        <v>12</v>
      </c>
      <c r="C2" s="20" t="s">
        <v>11</v>
      </c>
      <c r="D2" s="21" t="s">
        <v>123</v>
      </c>
      <c r="E2" s="21" t="s">
        <v>124</v>
      </c>
      <c r="F2" s="21" t="s">
        <v>125</v>
      </c>
      <c r="G2" s="19" t="s">
        <v>88</v>
      </c>
      <c r="H2" s="19" t="s">
        <v>1</v>
      </c>
      <c r="I2" s="22">
        <v>3831116</v>
      </c>
      <c r="J2" s="21" t="s">
        <v>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126</v>
      </c>
      <c r="Q2" s="21" t="s">
        <v>9</v>
      </c>
    </row>
    <row r="3" spans="1:17" s="6" customFormat="1" ht="17.25" customHeight="1" x14ac:dyDescent="0.25">
      <c r="A3" s="19" t="s">
        <v>127</v>
      </c>
      <c r="B3" s="20" t="s">
        <v>12</v>
      </c>
      <c r="C3" s="20" t="s">
        <v>11</v>
      </c>
      <c r="D3" s="21" t="s">
        <v>128</v>
      </c>
      <c r="E3" s="21" t="s">
        <v>129</v>
      </c>
      <c r="F3" s="21" t="s">
        <v>125</v>
      </c>
      <c r="G3" s="19" t="s">
        <v>54</v>
      </c>
      <c r="H3" s="19" t="s">
        <v>1</v>
      </c>
      <c r="I3" s="22">
        <v>2051984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130</v>
      </c>
      <c r="Q3" s="21" t="s">
        <v>9</v>
      </c>
    </row>
    <row r="4" spans="1:17" s="6" customFormat="1" ht="17.25" customHeight="1" x14ac:dyDescent="0.25">
      <c r="A4" s="19" t="s">
        <v>131</v>
      </c>
      <c r="B4" s="20" t="s">
        <v>12</v>
      </c>
      <c r="C4" s="20" t="s">
        <v>11</v>
      </c>
      <c r="D4" s="21" t="s">
        <v>123</v>
      </c>
      <c r="E4" s="21" t="s">
        <v>124</v>
      </c>
      <c r="F4" s="21" t="s">
        <v>125</v>
      </c>
      <c r="G4" s="19" t="s">
        <v>132</v>
      </c>
      <c r="H4" s="19" t="s">
        <v>1</v>
      </c>
      <c r="I4" s="22">
        <v>9976420</v>
      </c>
      <c r="J4" s="21" t="s">
        <v>67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133</v>
      </c>
      <c r="Q4" s="21" t="s">
        <v>9</v>
      </c>
    </row>
    <row r="5" spans="1:17" s="6" customFormat="1" ht="17.25" customHeight="1" x14ac:dyDescent="0.25">
      <c r="A5" s="19" t="s">
        <v>134</v>
      </c>
      <c r="B5" s="20" t="s">
        <v>12</v>
      </c>
      <c r="C5" s="20" t="s">
        <v>11</v>
      </c>
      <c r="D5" s="21" t="s">
        <v>135</v>
      </c>
      <c r="E5" s="21" t="s">
        <v>136</v>
      </c>
      <c r="F5" s="21" t="s">
        <v>125</v>
      </c>
      <c r="G5" s="19" t="s">
        <v>43</v>
      </c>
      <c r="H5" s="19" t="s">
        <v>1</v>
      </c>
      <c r="I5" s="22">
        <v>42790920</v>
      </c>
      <c r="J5" s="21" t="s">
        <v>6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137</v>
      </c>
      <c r="Q5" s="21" t="s">
        <v>9</v>
      </c>
    </row>
    <row r="6" spans="1:17" s="6" customFormat="1" ht="17.25" customHeight="1" x14ac:dyDescent="0.25">
      <c r="A6" s="19" t="s">
        <v>138</v>
      </c>
      <c r="B6" s="20" t="s">
        <v>12</v>
      </c>
      <c r="C6" s="20" t="s">
        <v>11</v>
      </c>
      <c r="D6" s="21" t="s">
        <v>128</v>
      </c>
      <c r="E6" s="21" t="s">
        <v>129</v>
      </c>
      <c r="F6" s="21" t="s">
        <v>125</v>
      </c>
      <c r="G6" s="19" t="s">
        <v>99</v>
      </c>
      <c r="H6" s="19" t="s">
        <v>1</v>
      </c>
      <c r="I6" s="22">
        <v>1231648</v>
      </c>
      <c r="J6" s="21" t="s">
        <v>6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76</v>
      </c>
      <c r="Q6" s="21" t="s">
        <v>9</v>
      </c>
    </row>
    <row r="7" spans="1:17" s="6" customFormat="1" ht="17.25" customHeight="1" x14ac:dyDescent="0.25">
      <c r="A7" s="19" t="s">
        <v>139</v>
      </c>
      <c r="B7" s="20" t="s">
        <v>12</v>
      </c>
      <c r="C7" s="20" t="s">
        <v>11</v>
      </c>
      <c r="D7" s="21" t="s">
        <v>140</v>
      </c>
      <c r="E7" s="21" t="s">
        <v>141</v>
      </c>
      <c r="F7" s="21" t="s">
        <v>125</v>
      </c>
      <c r="G7" s="19" t="s">
        <v>62</v>
      </c>
      <c r="H7" s="19" t="s">
        <v>1</v>
      </c>
      <c r="I7" s="22">
        <v>1676414</v>
      </c>
      <c r="J7" s="21" t="s">
        <v>6</v>
      </c>
      <c r="K7" s="20" t="s">
        <v>17</v>
      </c>
      <c r="L7" s="20" t="s">
        <v>17</v>
      </c>
      <c r="M7" s="21" t="s">
        <v>16</v>
      </c>
      <c r="N7" s="20" t="s">
        <v>1</v>
      </c>
      <c r="O7" s="21" t="s">
        <v>3</v>
      </c>
      <c r="P7" s="21" t="s">
        <v>142</v>
      </c>
      <c r="Q7" s="21" t="s">
        <v>9</v>
      </c>
    </row>
    <row r="8" spans="1:17" s="6" customFormat="1" ht="17.25" customHeight="1" x14ac:dyDescent="0.25">
      <c r="A8" s="19" t="s">
        <v>143</v>
      </c>
      <c r="B8" s="20" t="s">
        <v>12</v>
      </c>
      <c r="C8" s="20" t="s">
        <v>11</v>
      </c>
      <c r="D8" s="21" t="s">
        <v>144</v>
      </c>
      <c r="E8" s="21" t="s">
        <v>145</v>
      </c>
      <c r="F8" s="21" t="s">
        <v>125</v>
      </c>
      <c r="G8" s="19" t="s">
        <v>43</v>
      </c>
      <c r="H8" s="19" t="s">
        <v>1</v>
      </c>
      <c r="I8" s="22">
        <v>114694041</v>
      </c>
      <c r="J8" s="21" t="s">
        <v>6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146</v>
      </c>
      <c r="Q8" s="21" t="s">
        <v>9</v>
      </c>
    </row>
    <row r="9" spans="1:17" s="6" customFormat="1" ht="17.25" customHeight="1" x14ac:dyDescent="0.25">
      <c r="A9" s="19" t="s">
        <v>147</v>
      </c>
      <c r="B9" s="20" t="s">
        <v>12</v>
      </c>
      <c r="C9" s="20" t="s">
        <v>11</v>
      </c>
      <c r="D9" s="21" t="s">
        <v>135</v>
      </c>
      <c r="E9" s="21" t="s">
        <v>136</v>
      </c>
      <c r="F9" s="21" t="s">
        <v>125</v>
      </c>
      <c r="G9" s="19" t="s">
        <v>62</v>
      </c>
      <c r="H9" s="19" t="s">
        <v>1</v>
      </c>
      <c r="I9" s="22">
        <v>8287464</v>
      </c>
      <c r="J9" s="21" t="s">
        <v>6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148</v>
      </c>
      <c r="Q9" s="21" t="s">
        <v>9</v>
      </c>
    </row>
    <row r="10" spans="1:17" s="6" customFormat="1" ht="17.25" customHeight="1" x14ac:dyDescent="0.25">
      <c r="A10" s="19" t="s">
        <v>149</v>
      </c>
      <c r="B10" s="20" t="s">
        <v>12</v>
      </c>
      <c r="C10" s="20" t="s">
        <v>11</v>
      </c>
      <c r="D10" s="21" t="s">
        <v>123</v>
      </c>
      <c r="E10" s="21" t="s">
        <v>124</v>
      </c>
      <c r="F10" s="21" t="s">
        <v>125</v>
      </c>
      <c r="G10" s="19" t="s">
        <v>150</v>
      </c>
      <c r="H10" s="19" t="s">
        <v>1</v>
      </c>
      <c r="I10" s="22">
        <v>31232322</v>
      </c>
      <c r="J10" s="21" t="s">
        <v>6</v>
      </c>
      <c r="K10" s="20" t="s">
        <v>17</v>
      </c>
      <c r="L10" s="20" t="s">
        <v>17</v>
      </c>
      <c r="M10" s="21" t="s">
        <v>16</v>
      </c>
      <c r="N10" s="20" t="s">
        <v>1</v>
      </c>
      <c r="O10" s="21" t="s">
        <v>3</v>
      </c>
      <c r="P10" s="21" t="s">
        <v>151</v>
      </c>
      <c r="Q10" s="21" t="s">
        <v>9</v>
      </c>
    </row>
    <row r="11" spans="1:17" s="6" customFormat="1" ht="17.25" customHeight="1" x14ac:dyDescent="0.25">
      <c r="A11" s="19" t="s">
        <v>152</v>
      </c>
      <c r="B11" s="20" t="s">
        <v>12</v>
      </c>
      <c r="C11" s="20" t="s">
        <v>11</v>
      </c>
      <c r="D11" s="21" t="s">
        <v>135</v>
      </c>
      <c r="E11" s="21" t="s">
        <v>136</v>
      </c>
      <c r="F11" s="21" t="s">
        <v>125</v>
      </c>
      <c r="G11" s="19" t="s">
        <v>99</v>
      </c>
      <c r="H11" s="19" t="s">
        <v>1</v>
      </c>
      <c r="I11" s="22">
        <v>42507484</v>
      </c>
      <c r="J11" s="21" t="s">
        <v>6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153</v>
      </c>
      <c r="Q11" s="21" t="s">
        <v>9</v>
      </c>
    </row>
    <row r="12" spans="1:17" s="6" customFormat="1" ht="17.25" customHeight="1" x14ac:dyDescent="0.25">
      <c r="A12" s="19" t="s">
        <v>154</v>
      </c>
      <c r="B12" s="20" t="s">
        <v>12</v>
      </c>
      <c r="C12" s="20" t="s">
        <v>11</v>
      </c>
      <c r="D12" s="21" t="s">
        <v>144</v>
      </c>
      <c r="E12" s="21" t="s">
        <v>145</v>
      </c>
      <c r="F12" s="21" t="s">
        <v>125</v>
      </c>
      <c r="G12" s="19" t="s">
        <v>77</v>
      </c>
      <c r="H12" s="19" t="s">
        <v>1</v>
      </c>
      <c r="I12" s="22">
        <v>227588038</v>
      </c>
      <c r="J12" s="21" t="s">
        <v>6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155</v>
      </c>
      <c r="Q12" s="21" t="s">
        <v>9</v>
      </c>
    </row>
    <row r="13" spans="1:17" s="6" customFormat="1" ht="17.25" customHeight="1" x14ac:dyDescent="0.25">
      <c r="A13" s="19" t="s">
        <v>156</v>
      </c>
      <c r="B13" s="20" t="s">
        <v>12</v>
      </c>
      <c r="C13" s="20" t="s">
        <v>11</v>
      </c>
      <c r="D13" s="21" t="s">
        <v>144</v>
      </c>
      <c r="E13" s="21" t="s">
        <v>145</v>
      </c>
      <c r="F13" s="21" t="s">
        <v>125</v>
      </c>
      <c r="G13" s="19" t="s">
        <v>43</v>
      </c>
      <c r="H13" s="19" t="s">
        <v>1</v>
      </c>
      <c r="I13" s="22">
        <v>186590266</v>
      </c>
      <c r="J13" s="21" t="s">
        <v>6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157</v>
      </c>
      <c r="Q13" s="21" t="s">
        <v>9</v>
      </c>
    </row>
    <row r="14" spans="1:17" s="6" customFormat="1" ht="17.25" customHeight="1" x14ac:dyDescent="0.25">
      <c r="A14" s="19" t="s">
        <v>158</v>
      </c>
      <c r="B14" s="20" t="s">
        <v>12</v>
      </c>
      <c r="C14" s="20" t="s">
        <v>11</v>
      </c>
      <c r="D14" s="21" t="s">
        <v>159</v>
      </c>
      <c r="E14" s="21" t="s">
        <v>160</v>
      </c>
      <c r="F14" s="21" t="s">
        <v>125</v>
      </c>
      <c r="G14" s="19" t="s">
        <v>0</v>
      </c>
      <c r="H14" s="19" t="s">
        <v>1</v>
      </c>
      <c r="I14" s="22">
        <v>2372040</v>
      </c>
      <c r="J14" s="21" t="s">
        <v>6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161</v>
      </c>
      <c r="Q14" s="21" t="s">
        <v>9</v>
      </c>
    </row>
    <row r="15" spans="1:17" s="6" customFormat="1" ht="17.25" customHeight="1" x14ac:dyDescent="0.25">
      <c r="A15" s="19" t="s">
        <v>162</v>
      </c>
      <c r="B15" s="20" t="s">
        <v>12</v>
      </c>
      <c r="C15" s="20" t="s">
        <v>11</v>
      </c>
      <c r="D15" s="21" t="s">
        <v>128</v>
      </c>
      <c r="E15" s="21" t="s">
        <v>129</v>
      </c>
      <c r="F15" s="21" t="s">
        <v>125</v>
      </c>
      <c r="G15" s="19" t="s">
        <v>62</v>
      </c>
      <c r="H15" s="19" t="s">
        <v>1</v>
      </c>
      <c r="I15" s="22">
        <v>340664</v>
      </c>
      <c r="J15" s="21" t="s">
        <v>6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163</v>
      </c>
      <c r="Q15" s="21" t="s">
        <v>9</v>
      </c>
    </row>
    <row r="16" spans="1:17" s="6" customFormat="1" ht="17.25" customHeight="1" x14ac:dyDescent="0.25">
      <c r="A16" s="19" t="s">
        <v>164</v>
      </c>
      <c r="B16" s="20" t="s">
        <v>12</v>
      </c>
      <c r="C16" s="20" t="s">
        <v>11</v>
      </c>
      <c r="D16" s="21" t="s">
        <v>165</v>
      </c>
      <c r="E16" s="21" t="s">
        <v>166</v>
      </c>
      <c r="F16" s="21" t="s">
        <v>125</v>
      </c>
      <c r="G16" s="19" t="s">
        <v>0</v>
      </c>
      <c r="H16" s="19" t="s">
        <v>1</v>
      </c>
      <c r="I16" s="22">
        <v>2478521</v>
      </c>
      <c r="J16" s="21" t="s">
        <v>6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167</v>
      </c>
      <c r="Q16" s="21" t="s">
        <v>9</v>
      </c>
    </row>
    <row r="17" spans="1:17" s="6" customFormat="1" ht="17.25" customHeight="1" x14ac:dyDescent="0.25">
      <c r="A17" s="19" t="s">
        <v>168</v>
      </c>
      <c r="B17" s="20" t="s">
        <v>12</v>
      </c>
      <c r="C17" s="20" t="s">
        <v>11</v>
      </c>
      <c r="D17" s="21" t="s">
        <v>135</v>
      </c>
      <c r="E17" s="21" t="s">
        <v>136</v>
      </c>
      <c r="F17" s="21" t="s">
        <v>125</v>
      </c>
      <c r="G17" s="19" t="s">
        <v>93</v>
      </c>
      <c r="H17" s="19" t="s">
        <v>1</v>
      </c>
      <c r="I17" s="22">
        <v>64621506</v>
      </c>
      <c r="J17" s="21" t="s">
        <v>6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169</v>
      </c>
      <c r="Q17" s="21" t="s">
        <v>9</v>
      </c>
    </row>
    <row r="18" spans="1:17" s="6" customFormat="1" ht="17.25" customHeight="1" x14ac:dyDescent="0.25">
      <c r="A18" s="19" t="s">
        <v>170</v>
      </c>
      <c r="B18" s="20" t="s">
        <v>12</v>
      </c>
      <c r="C18" s="20" t="s">
        <v>11</v>
      </c>
      <c r="D18" s="21" t="s">
        <v>171</v>
      </c>
      <c r="E18" s="21" t="s">
        <v>172</v>
      </c>
      <c r="F18" s="21" t="s">
        <v>125</v>
      </c>
      <c r="G18" s="19" t="s">
        <v>0</v>
      </c>
      <c r="H18" s="19" t="s">
        <v>1</v>
      </c>
      <c r="I18" s="22">
        <v>560000</v>
      </c>
      <c r="J18" s="21" t="s">
        <v>6</v>
      </c>
      <c r="K18" s="20" t="s">
        <v>17</v>
      </c>
      <c r="L18" s="20" t="s">
        <v>17</v>
      </c>
      <c r="M18" s="21" t="s">
        <v>16</v>
      </c>
      <c r="N18" s="20" t="s">
        <v>1</v>
      </c>
      <c r="O18" s="21" t="s">
        <v>3</v>
      </c>
      <c r="P18" s="21" t="s">
        <v>173</v>
      </c>
      <c r="Q18" s="21" t="s">
        <v>9</v>
      </c>
    </row>
    <row r="19" spans="1:17" s="6" customFormat="1" ht="17.25" customHeight="1" x14ac:dyDescent="0.25">
      <c r="A19" s="19" t="s">
        <v>174</v>
      </c>
      <c r="B19" s="20" t="s">
        <v>12</v>
      </c>
      <c r="C19" s="20" t="s">
        <v>11</v>
      </c>
      <c r="D19" s="21" t="s">
        <v>123</v>
      </c>
      <c r="E19" s="21" t="s">
        <v>124</v>
      </c>
      <c r="F19" s="21" t="s">
        <v>125</v>
      </c>
      <c r="G19" s="19" t="s">
        <v>150</v>
      </c>
      <c r="H19" s="19" t="s">
        <v>1</v>
      </c>
      <c r="I19" s="22">
        <v>11155488</v>
      </c>
      <c r="J19" s="21" t="s">
        <v>6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175</v>
      </c>
      <c r="Q19" s="21" t="s">
        <v>9</v>
      </c>
    </row>
    <row r="20" spans="1:17" s="6" customFormat="1" ht="17.25" customHeight="1" x14ac:dyDescent="0.25">
      <c r="A20" s="19" t="s">
        <v>176</v>
      </c>
      <c r="B20" s="20" t="s">
        <v>12</v>
      </c>
      <c r="C20" s="20" t="s">
        <v>11</v>
      </c>
      <c r="D20" s="21" t="s">
        <v>123</v>
      </c>
      <c r="E20" s="21" t="s">
        <v>124</v>
      </c>
      <c r="F20" s="21" t="s">
        <v>125</v>
      </c>
      <c r="G20" s="19" t="s">
        <v>47</v>
      </c>
      <c r="H20" s="19" t="s">
        <v>1</v>
      </c>
      <c r="I20" s="22">
        <v>6277011</v>
      </c>
      <c r="J20" s="21" t="s">
        <v>6</v>
      </c>
      <c r="K20" s="20" t="s">
        <v>17</v>
      </c>
      <c r="L20" s="20" t="s">
        <v>17</v>
      </c>
      <c r="M20" s="21" t="s">
        <v>16</v>
      </c>
      <c r="N20" s="20" t="s">
        <v>1</v>
      </c>
      <c r="O20" s="21" t="s">
        <v>3</v>
      </c>
      <c r="P20" s="21" t="s">
        <v>177</v>
      </c>
      <c r="Q20" s="21" t="s">
        <v>9</v>
      </c>
    </row>
    <row r="21" spans="1:17" s="6" customFormat="1" ht="17.25" customHeight="1" x14ac:dyDescent="0.25">
      <c r="A21" s="19" t="s">
        <v>178</v>
      </c>
      <c r="B21" s="20" t="s">
        <v>12</v>
      </c>
      <c r="C21" s="20" t="s">
        <v>11</v>
      </c>
      <c r="D21" s="21" t="s">
        <v>123</v>
      </c>
      <c r="E21" s="21" t="s">
        <v>124</v>
      </c>
      <c r="F21" s="21" t="s">
        <v>125</v>
      </c>
      <c r="G21" s="19" t="s">
        <v>179</v>
      </c>
      <c r="H21" s="19" t="s">
        <v>1</v>
      </c>
      <c r="I21" s="22">
        <v>30583094</v>
      </c>
      <c r="J21" s="21" t="s">
        <v>6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180</v>
      </c>
      <c r="Q21" s="21" t="s">
        <v>9</v>
      </c>
    </row>
    <row r="22" spans="1:17" x14ac:dyDescent="0.25">
      <c r="I22" s="2">
        <f>SUM(I2:I21)</f>
        <v>790846441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18.42578125" bestFit="1" customWidth="1"/>
    <col min="9" max="9" width="11.7109375" bestFit="1" customWidth="1"/>
    <col min="10" max="10" width="28.28515625" bestFit="1" customWidth="1"/>
    <col min="16" max="16" width="14" bestFit="1" customWidth="1"/>
    <col min="17" max="17" width="16.710937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9" t="s">
        <v>181</v>
      </c>
      <c r="B2" s="20" t="s">
        <v>12</v>
      </c>
      <c r="C2" s="20" t="s">
        <v>182</v>
      </c>
      <c r="D2" s="21" t="s">
        <v>183</v>
      </c>
      <c r="E2" s="21" t="s">
        <v>184</v>
      </c>
      <c r="F2" s="21" t="s">
        <v>8</v>
      </c>
      <c r="G2" s="19" t="s">
        <v>99</v>
      </c>
      <c r="H2" s="19" t="s">
        <v>1</v>
      </c>
      <c r="I2" s="22">
        <v>2390644</v>
      </c>
      <c r="J2" s="21" t="s">
        <v>46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185</v>
      </c>
      <c r="Q2" s="21" t="s">
        <v>186</v>
      </c>
    </row>
    <row r="3" spans="1:17" x14ac:dyDescent="0.25">
      <c r="I3" s="2">
        <f>SUM(I2)</f>
        <v>2390644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30.7109375" bestFit="1" customWidth="1"/>
    <col min="10" max="10" width="28.140625" bestFit="1" customWidth="1"/>
    <col min="16" max="16" width="14" bestFit="1" customWidth="1"/>
    <col min="17" max="17" width="18.57031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t="s">
        <v>187</v>
      </c>
      <c r="B2" t="s">
        <v>12</v>
      </c>
      <c r="C2" t="s">
        <v>182</v>
      </c>
      <c r="D2" t="s">
        <v>140</v>
      </c>
      <c r="E2" t="s">
        <v>141</v>
      </c>
      <c r="F2" t="s">
        <v>125</v>
      </c>
      <c r="G2" t="s">
        <v>0</v>
      </c>
      <c r="H2" t="s">
        <v>1</v>
      </c>
      <c r="I2" s="1">
        <v>97500</v>
      </c>
      <c r="J2" t="s">
        <v>18</v>
      </c>
      <c r="K2" t="s">
        <v>17</v>
      </c>
      <c r="L2" t="s">
        <v>17</v>
      </c>
      <c r="M2" t="s">
        <v>16</v>
      </c>
      <c r="N2" t="s">
        <v>1</v>
      </c>
      <c r="O2" t="s">
        <v>3</v>
      </c>
      <c r="P2" t="s">
        <v>188</v>
      </c>
      <c r="Q2" t="s">
        <v>184</v>
      </c>
    </row>
    <row r="3" spans="1:17" x14ac:dyDescent="0.25">
      <c r="I3" s="2">
        <f>SUM(I2)</f>
        <v>97500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9" max="9" width="14.7109375" customWidth="1"/>
    <col min="10" max="10" width="39.140625" customWidth="1"/>
    <col min="16" max="16" width="17.7109375" customWidth="1"/>
    <col min="17" max="17" width="20.28515625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282</v>
      </c>
      <c r="B2" s="20" t="s">
        <v>12</v>
      </c>
      <c r="C2" s="20" t="s">
        <v>195</v>
      </c>
      <c r="D2" s="21" t="s">
        <v>194</v>
      </c>
      <c r="E2" s="21" t="s">
        <v>193</v>
      </c>
      <c r="F2" s="21" t="s">
        <v>125</v>
      </c>
      <c r="G2" s="19" t="s">
        <v>281</v>
      </c>
      <c r="H2" s="19" t="s">
        <v>1</v>
      </c>
      <c r="I2" s="22">
        <v>17667807</v>
      </c>
      <c r="J2" s="21" t="s">
        <v>191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280</v>
      </c>
      <c r="Q2" s="21" t="s">
        <v>189</v>
      </c>
    </row>
    <row r="3" spans="1:17" s="6" customFormat="1" x14ac:dyDescent="0.25">
      <c r="A3" s="19" t="s">
        <v>279</v>
      </c>
      <c r="B3" s="20" t="s">
        <v>12</v>
      </c>
      <c r="C3" s="20" t="s">
        <v>195</v>
      </c>
      <c r="D3" s="21" t="s">
        <v>194</v>
      </c>
      <c r="E3" s="21" t="s">
        <v>193</v>
      </c>
      <c r="F3" s="21" t="s">
        <v>125</v>
      </c>
      <c r="G3" s="19" t="s">
        <v>278</v>
      </c>
      <c r="H3" s="19" t="s">
        <v>1</v>
      </c>
      <c r="I3" s="22">
        <v>16575552</v>
      </c>
      <c r="J3" s="21" t="s">
        <v>191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277</v>
      </c>
      <c r="Q3" s="21" t="s">
        <v>189</v>
      </c>
    </row>
    <row r="4" spans="1:17" s="6" customFormat="1" x14ac:dyDescent="0.25">
      <c r="A4" s="19" t="s">
        <v>276</v>
      </c>
      <c r="B4" s="20" t="s">
        <v>12</v>
      </c>
      <c r="C4" s="20" t="s">
        <v>195</v>
      </c>
      <c r="D4" s="21" t="s">
        <v>194</v>
      </c>
      <c r="E4" s="21" t="s">
        <v>193</v>
      </c>
      <c r="F4" s="21" t="s">
        <v>125</v>
      </c>
      <c r="G4" s="19" t="s">
        <v>275</v>
      </c>
      <c r="H4" s="19" t="s">
        <v>1</v>
      </c>
      <c r="I4" s="22">
        <v>26189792</v>
      </c>
      <c r="J4" s="21" t="s">
        <v>191</v>
      </c>
      <c r="K4" s="20" t="s">
        <v>5</v>
      </c>
      <c r="L4" s="20" t="s">
        <v>5</v>
      </c>
      <c r="M4" s="21" t="s">
        <v>4</v>
      </c>
      <c r="N4" s="20" t="s">
        <v>1</v>
      </c>
      <c r="O4" s="21" t="s">
        <v>3</v>
      </c>
      <c r="P4" s="21" t="s">
        <v>274</v>
      </c>
      <c r="Q4" s="21" t="s">
        <v>189</v>
      </c>
    </row>
    <row r="5" spans="1:17" s="6" customFormat="1" x14ac:dyDescent="0.25">
      <c r="A5" s="19" t="s">
        <v>273</v>
      </c>
      <c r="B5" s="20" t="s">
        <v>12</v>
      </c>
      <c r="C5" s="20" t="s">
        <v>195</v>
      </c>
      <c r="D5" s="21" t="s">
        <v>194</v>
      </c>
      <c r="E5" s="21" t="s">
        <v>193</v>
      </c>
      <c r="F5" s="21" t="s">
        <v>125</v>
      </c>
      <c r="G5" s="19" t="s">
        <v>206</v>
      </c>
      <c r="H5" s="19" t="s">
        <v>1</v>
      </c>
      <c r="I5" s="22">
        <v>20406683</v>
      </c>
      <c r="J5" s="21" t="s">
        <v>191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272</v>
      </c>
      <c r="Q5" s="21" t="s">
        <v>189</v>
      </c>
    </row>
    <row r="6" spans="1:17" s="6" customFormat="1" x14ac:dyDescent="0.25">
      <c r="A6" s="19" t="s">
        <v>271</v>
      </c>
      <c r="B6" s="20" t="s">
        <v>12</v>
      </c>
      <c r="C6" s="20" t="s">
        <v>195</v>
      </c>
      <c r="D6" s="21" t="s">
        <v>194</v>
      </c>
      <c r="E6" s="21" t="s">
        <v>193</v>
      </c>
      <c r="F6" s="21" t="s">
        <v>125</v>
      </c>
      <c r="G6" s="19" t="s">
        <v>27</v>
      </c>
      <c r="H6" s="19" t="s">
        <v>1</v>
      </c>
      <c r="I6" s="22">
        <v>14157904</v>
      </c>
      <c r="J6" s="21" t="s">
        <v>191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270</v>
      </c>
      <c r="Q6" s="21" t="s">
        <v>189</v>
      </c>
    </row>
    <row r="7" spans="1:17" s="6" customFormat="1" x14ac:dyDescent="0.25">
      <c r="A7" s="19" t="s">
        <v>269</v>
      </c>
      <c r="B7" s="20" t="s">
        <v>12</v>
      </c>
      <c r="C7" s="20" t="s">
        <v>195</v>
      </c>
      <c r="D7" s="21" t="s">
        <v>194</v>
      </c>
      <c r="E7" s="21" t="s">
        <v>193</v>
      </c>
      <c r="F7" s="21" t="s">
        <v>125</v>
      </c>
      <c r="G7" s="19" t="s">
        <v>240</v>
      </c>
      <c r="H7" s="19" t="s">
        <v>1</v>
      </c>
      <c r="I7" s="22">
        <v>12714315</v>
      </c>
      <c r="J7" s="21" t="s">
        <v>191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268</v>
      </c>
      <c r="Q7" s="21" t="s">
        <v>189</v>
      </c>
    </row>
    <row r="8" spans="1:17" s="6" customFormat="1" x14ac:dyDescent="0.25">
      <c r="A8" s="19" t="s">
        <v>267</v>
      </c>
      <c r="B8" s="20" t="s">
        <v>12</v>
      </c>
      <c r="C8" s="20" t="s">
        <v>195</v>
      </c>
      <c r="D8" s="21" t="s">
        <v>194</v>
      </c>
      <c r="E8" s="21" t="s">
        <v>193</v>
      </c>
      <c r="F8" s="21" t="s">
        <v>125</v>
      </c>
      <c r="G8" s="19" t="s">
        <v>240</v>
      </c>
      <c r="H8" s="19" t="s">
        <v>1</v>
      </c>
      <c r="I8" s="22">
        <v>30623997</v>
      </c>
      <c r="J8" s="21" t="s">
        <v>191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266</v>
      </c>
      <c r="Q8" s="21" t="s">
        <v>189</v>
      </c>
    </row>
    <row r="9" spans="1:17" s="6" customFormat="1" x14ac:dyDescent="0.25">
      <c r="A9" s="19" t="s">
        <v>265</v>
      </c>
      <c r="B9" s="20" t="s">
        <v>12</v>
      </c>
      <c r="C9" s="20" t="s">
        <v>195</v>
      </c>
      <c r="D9" s="21" t="s">
        <v>194</v>
      </c>
      <c r="E9" s="21" t="s">
        <v>193</v>
      </c>
      <c r="F9" s="21" t="s">
        <v>125</v>
      </c>
      <c r="G9" s="19" t="s">
        <v>229</v>
      </c>
      <c r="H9" s="19" t="s">
        <v>1</v>
      </c>
      <c r="I9" s="22">
        <v>8865480</v>
      </c>
      <c r="J9" s="21" t="s">
        <v>191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264</v>
      </c>
      <c r="Q9" s="21" t="s">
        <v>189</v>
      </c>
    </row>
    <row r="10" spans="1:17" s="6" customFormat="1" x14ac:dyDescent="0.25">
      <c r="A10" s="19" t="s">
        <v>263</v>
      </c>
      <c r="B10" s="20" t="s">
        <v>12</v>
      </c>
      <c r="C10" s="20" t="s">
        <v>195</v>
      </c>
      <c r="D10" s="21" t="s">
        <v>194</v>
      </c>
      <c r="E10" s="21" t="s">
        <v>193</v>
      </c>
      <c r="F10" s="21" t="s">
        <v>125</v>
      </c>
      <c r="G10" s="19" t="s">
        <v>262</v>
      </c>
      <c r="H10" s="19" t="s">
        <v>1</v>
      </c>
      <c r="I10" s="22">
        <v>25456881</v>
      </c>
      <c r="J10" s="21" t="s">
        <v>191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261</v>
      </c>
      <c r="Q10" s="21" t="s">
        <v>189</v>
      </c>
    </row>
    <row r="11" spans="1:17" s="6" customFormat="1" x14ac:dyDescent="0.25">
      <c r="A11" s="19" t="s">
        <v>260</v>
      </c>
      <c r="B11" s="20" t="s">
        <v>12</v>
      </c>
      <c r="C11" s="20" t="s">
        <v>195</v>
      </c>
      <c r="D11" s="21" t="s">
        <v>194</v>
      </c>
      <c r="E11" s="21" t="s">
        <v>193</v>
      </c>
      <c r="F11" s="21" t="s">
        <v>125</v>
      </c>
      <c r="G11" s="19" t="s">
        <v>226</v>
      </c>
      <c r="H11" s="19" t="s">
        <v>1</v>
      </c>
      <c r="I11" s="22">
        <v>11427132</v>
      </c>
      <c r="J11" s="21" t="s">
        <v>191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259</v>
      </c>
      <c r="Q11" s="21" t="s">
        <v>189</v>
      </c>
    </row>
    <row r="12" spans="1:17" s="6" customFormat="1" x14ac:dyDescent="0.25">
      <c r="A12" s="19" t="s">
        <v>258</v>
      </c>
      <c r="B12" s="20" t="s">
        <v>12</v>
      </c>
      <c r="C12" s="20" t="s">
        <v>195</v>
      </c>
      <c r="D12" s="21" t="s">
        <v>194</v>
      </c>
      <c r="E12" s="21" t="s">
        <v>193</v>
      </c>
      <c r="F12" s="21" t="s">
        <v>125</v>
      </c>
      <c r="G12" s="19" t="s">
        <v>237</v>
      </c>
      <c r="H12" s="19" t="s">
        <v>1</v>
      </c>
      <c r="I12" s="22">
        <v>35470171</v>
      </c>
      <c r="J12" s="21" t="s">
        <v>191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257</v>
      </c>
      <c r="Q12" s="21" t="s">
        <v>189</v>
      </c>
    </row>
    <row r="13" spans="1:17" s="6" customFormat="1" x14ac:dyDescent="0.25">
      <c r="A13" s="19" t="s">
        <v>256</v>
      </c>
      <c r="B13" s="20" t="s">
        <v>12</v>
      </c>
      <c r="C13" s="20" t="s">
        <v>195</v>
      </c>
      <c r="D13" s="21" t="s">
        <v>194</v>
      </c>
      <c r="E13" s="21" t="s">
        <v>193</v>
      </c>
      <c r="F13" s="21" t="s">
        <v>125</v>
      </c>
      <c r="G13" s="19" t="s">
        <v>255</v>
      </c>
      <c r="H13" s="19" t="s">
        <v>1</v>
      </c>
      <c r="I13" s="22">
        <v>15731163</v>
      </c>
      <c r="J13" s="21" t="s">
        <v>191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254</v>
      </c>
      <c r="Q13" s="21" t="s">
        <v>189</v>
      </c>
    </row>
    <row r="14" spans="1:17" s="6" customFormat="1" x14ac:dyDescent="0.25">
      <c r="A14" s="19" t="s">
        <v>253</v>
      </c>
      <c r="B14" s="20" t="s">
        <v>12</v>
      </c>
      <c r="C14" s="20" t="s">
        <v>195</v>
      </c>
      <c r="D14" s="21" t="s">
        <v>194</v>
      </c>
      <c r="E14" s="21" t="s">
        <v>193</v>
      </c>
      <c r="F14" s="21" t="s">
        <v>125</v>
      </c>
      <c r="G14" s="19" t="s">
        <v>252</v>
      </c>
      <c r="H14" s="19" t="s">
        <v>1</v>
      </c>
      <c r="I14" s="22">
        <v>19751810</v>
      </c>
      <c r="J14" s="21" t="s">
        <v>191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251</v>
      </c>
      <c r="Q14" s="21" t="s">
        <v>189</v>
      </c>
    </row>
    <row r="15" spans="1:17" s="6" customFormat="1" x14ac:dyDescent="0.25">
      <c r="A15" s="19" t="s">
        <v>250</v>
      </c>
      <c r="B15" s="20" t="s">
        <v>12</v>
      </c>
      <c r="C15" s="20" t="s">
        <v>195</v>
      </c>
      <c r="D15" s="21" t="s">
        <v>194</v>
      </c>
      <c r="E15" s="21" t="s">
        <v>193</v>
      </c>
      <c r="F15" s="21" t="s">
        <v>125</v>
      </c>
      <c r="G15" s="19" t="s">
        <v>249</v>
      </c>
      <c r="H15" s="19" t="s">
        <v>1</v>
      </c>
      <c r="I15" s="22">
        <v>20623099</v>
      </c>
      <c r="J15" s="21" t="s">
        <v>191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248</v>
      </c>
      <c r="Q15" s="21" t="s">
        <v>189</v>
      </c>
    </row>
    <row r="16" spans="1:17" s="6" customFormat="1" x14ac:dyDescent="0.25">
      <c r="A16" s="19" t="s">
        <v>247</v>
      </c>
      <c r="B16" s="20" t="s">
        <v>12</v>
      </c>
      <c r="C16" s="20" t="s">
        <v>195</v>
      </c>
      <c r="D16" s="21" t="s">
        <v>194</v>
      </c>
      <c r="E16" s="21" t="s">
        <v>193</v>
      </c>
      <c r="F16" s="21" t="s">
        <v>125</v>
      </c>
      <c r="G16" s="19" t="s">
        <v>226</v>
      </c>
      <c r="H16" s="19" t="s">
        <v>1</v>
      </c>
      <c r="I16" s="22">
        <v>19100499</v>
      </c>
      <c r="J16" s="21" t="s">
        <v>191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246</v>
      </c>
      <c r="Q16" s="21" t="s">
        <v>189</v>
      </c>
    </row>
    <row r="17" spans="1:17" s="6" customFormat="1" x14ac:dyDescent="0.25">
      <c r="A17" s="19" t="s">
        <v>245</v>
      </c>
      <c r="B17" s="20" t="s">
        <v>12</v>
      </c>
      <c r="C17" s="20" t="s">
        <v>195</v>
      </c>
      <c r="D17" s="21" t="s">
        <v>194</v>
      </c>
      <c r="E17" s="21" t="s">
        <v>193</v>
      </c>
      <c r="F17" s="21" t="s">
        <v>125</v>
      </c>
      <c r="G17" s="19" t="s">
        <v>209</v>
      </c>
      <c r="H17" s="19" t="s">
        <v>1</v>
      </c>
      <c r="I17" s="22">
        <v>10036238</v>
      </c>
      <c r="J17" s="21" t="s">
        <v>191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244</v>
      </c>
      <c r="Q17" s="21" t="s">
        <v>189</v>
      </c>
    </row>
    <row r="18" spans="1:17" s="6" customFormat="1" x14ac:dyDescent="0.25">
      <c r="A18" s="19" t="s">
        <v>243</v>
      </c>
      <c r="B18" s="20" t="s">
        <v>12</v>
      </c>
      <c r="C18" s="20" t="s">
        <v>195</v>
      </c>
      <c r="D18" s="21" t="s">
        <v>194</v>
      </c>
      <c r="E18" s="21" t="s">
        <v>193</v>
      </c>
      <c r="F18" s="21" t="s">
        <v>125</v>
      </c>
      <c r="G18" s="19" t="s">
        <v>179</v>
      </c>
      <c r="H18" s="19" t="s">
        <v>1</v>
      </c>
      <c r="I18" s="22">
        <v>54201636</v>
      </c>
      <c r="J18" s="21" t="s">
        <v>191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242</v>
      </c>
      <c r="Q18" s="21" t="s">
        <v>189</v>
      </c>
    </row>
    <row r="19" spans="1:17" s="6" customFormat="1" x14ac:dyDescent="0.25">
      <c r="A19" s="19" t="s">
        <v>241</v>
      </c>
      <c r="B19" s="20" t="s">
        <v>12</v>
      </c>
      <c r="C19" s="20" t="s">
        <v>195</v>
      </c>
      <c r="D19" s="21" t="s">
        <v>194</v>
      </c>
      <c r="E19" s="21" t="s">
        <v>193</v>
      </c>
      <c r="F19" s="21" t="s">
        <v>125</v>
      </c>
      <c r="G19" s="19" t="s">
        <v>240</v>
      </c>
      <c r="H19" s="19" t="s">
        <v>1</v>
      </c>
      <c r="I19" s="22">
        <v>27045249</v>
      </c>
      <c r="J19" s="21" t="s">
        <v>191</v>
      </c>
      <c r="K19" s="20" t="s">
        <v>5</v>
      </c>
      <c r="L19" s="20" t="s">
        <v>5</v>
      </c>
      <c r="M19" s="21" t="s">
        <v>4</v>
      </c>
      <c r="N19" s="20" t="s">
        <v>1</v>
      </c>
      <c r="O19" s="21" t="s">
        <v>3</v>
      </c>
      <c r="P19" s="21" t="s">
        <v>239</v>
      </c>
      <c r="Q19" s="21" t="s">
        <v>189</v>
      </c>
    </row>
    <row r="20" spans="1:17" s="6" customFormat="1" x14ac:dyDescent="0.25">
      <c r="A20" s="19" t="s">
        <v>238</v>
      </c>
      <c r="B20" s="20" t="s">
        <v>12</v>
      </c>
      <c r="C20" s="20" t="s">
        <v>195</v>
      </c>
      <c r="D20" s="21" t="s">
        <v>194</v>
      </c>
      <c r="E20" s="21" t="s">
        <v>193</v>
      </c>
      <c r="F20" s="21" t="s">
        <v>125</v>
      </c>
      <c r="G20" s="19" t="s">
        <v>237</v>
      </c>
      <c r="H20" s="19" t="s">
        <v>1</v>
      </c>
      <c r="I20" s="22">
        <v>11115719</v>
      </c>
      <c r="J20" s="21" t="s">
        <v>191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236</v>
      </c>
      <c r="Q20" s="21" t="s">
        <v>189</v>
      </c>
    </row>
    <row r="21" spans="1:17" s="6" customFormat="1" x14ac:dyDescent="0.25">
      <c r="A21" s="19" t="s">
        <v>235</v>
      </c>
      <c r="B21" s="20" t="s">
        <v>12</v>
      </c>
      <c r="C21" s="20" t="s">
        <v>195</v>
      </c>
      <c r="D21" s="21" t="s">
        <v>194</v>
      </c>
      <c r="E21" s="21" t="s">
        <v>193</v>
      </c>
      <c r="F21" s="21" t="s">
        <v>125</v>
      </c>
      <c r="G21" s="19" t="s">
        <v>27</v>
      </c>
      <c r="H21" s="19" t="s">
        <v>1</v>
      </c>
      <c r="I21" s="22">
        <v>9867449</v>
      </c>
      <c r="J21" s="21" t="s">
        <v>191</v>
      </c>
      <c r="K21" s="20" t="s">
        <v>5</v>
      </c>
      <c r="L21" s="20" t="s">
        <v>5</v>
      </c>
      <c r="M21" s="21" t="s">
        <v>4</v>
      </c>
      <c r="N21" s="20" t="s">
        <v>1</v>
      </c>
      <c r="O21" s="21" t="s">
        <v>3</v>
      </c>
      <c r="P21" s="21" t="s">
        <v>234</v>
      </c>
      <c r="Q21" s="21" t="s">
        <v>189</v>
      </c>
    </row>
    <row r="22" spans="1:17" s="6" customFormat="1" x14ac:dyDescent="0.25">
      <c r="A22" s="19" t="s">
        <v>233</v>
      </c>
      <c r="B22" s="20" t="s">
        <v>12</v>
      </c>
      <c r="C22" s="20" t="s">
        <v>195</v>
      </c>
      <c r="D22" s="21" t="s">
        <v>194</v>
      </c>
      <c r="E22" s="21" t="s">
        <v>193</v>
      </c>
      <c r="F22" s="21" t="s">
        <v>125</v>
      </c>
      <c r="G22" s="19" t="s">
        <v>232</v>
      </c>
      <c r="H22" s="19" t="s">
        <v>1</v>
      </c>
      <c r="I22" s="22">
        <v>15532951</v>
      </c>
      <c r="J22" s="21" t="s">
        <v>191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231</v>
      </c>
      <c r="Q22" s="21" t="s">
        <v>189</v>
      </c>
    </row>
    <row r="23" spans="1:17" s="6" customFormat="1" x14ac:dyDescent="0.25">
      <c r="A23" s="19" t="s">
        <v>230</v>
      </c>
      <c r="B23" s="20" t="s">
        <v>12</v>
      </c>
      <c r="C23" s="20" t="s">
        <v>195</v>
      </c>
      <c r="D23" s="21" t="s">
        <v>194</v>
      </c>
      <c r="E23" s="21" t="s">
        <v>193</v>
      </c>
      <c r="F23" s="21" t="s">
        <v>125</v>
      </c>
      <c r="G23" s="19" t="s">
        <v>229</v>
      </c>
      <c r="H23" s="19" t="s">
        <v>1</v>
      </c>
      <c r="I23" s="22">
        <v>17400771</v>
      </c>
      <c r="J23" s="21" t="s">
        <v>191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228</v>
      </c>
      <c r="Q23" s="21" t="s">
        <v>189</v>
      </c>
    </row>
    <row r="24" spans="1:17" s="6" customFormat="1" x14ac:dyDescent="0.25">
      <c r="A24" s="19" t="s">
        <v>227</v>
      </c>
      <c r="B24" s="20" t="s">
        <v>12</v>
      </c>
      <c r="C24" s="20" t="s">
        <v>195</v>
      </c>
      <c r="D24" s="21" t="s">
        <v>194</v>
      </c>
      <c r="E24" s="21" t="s">
        <v>193</v>
      </c>
      <c r="F24" s="21" t="s">
        <v>125</v>
      </c>
      <c r="G24" s="19" t="s">
        <v>226</v>
      </c>
      <c r="H24" s="19" t="s">
        <v>1</v>
      </c>
      <c r="I24" s="22">
        <v>9738113</v>
      </c>
      <c r="J24" s="21" t="s">
        <v>191</v>
      </c>
      <c r="K24" s="20" t="s">
        <v>17</v>
      </c>
      <c r="L24" s="20" t="s">
        <v>17</v>
      </c>
      <c r="M24" s="21" t="s">
        <v>16</v>
      </c>
      <c r="N24" s="20" t="s">
        <v>1</v>
      </c>
      <c r="O24" s="21" t="s">
        <v>3</v>
      </c>
      <c r="P24" s="21" t="s">
        <v>225</v>
      </c>
      <c r="Q24" s="21" t="s">
        <v>189</v>
      </c>
    </row>
    <row r="25" spans="1:17" s="6" customFormat="1" x14ac:dyDescent="0.25">
      <c r="A25" s="19" t="s">
        <v>224</v>
      </c>
      <c r="B25" s="20" t="s">
        <v>12</v>
      </c>
      <c r="C25" s="20" t="s">
        <v>195</v>
      </c>
      <c r="D25" s="21" t="s">
        <v>194</v>
      </c>
      <c r="E25" s="21" t="s">
        <v>193</v>
      </c>
      <c r="F25" s="21" t="s">
        <v>125</v>
      </c>
      <c r="G25" s="19" t="s">
        <v>209</v>
      </c>
      <c r="H25" s="19" t="s">
        <v>1</v>
      </c>
      <c r="I25" s="22">
        <v>14370780</v>
      </c>
      <c r="J25" s="21" t="s">
        <v>191</v>
      </c>
      <c r="K25" s="20" t="s">
        <v>17</v>
      </c>
      <c r="L25" s="20" t="s">
        <v>17</v>
      </c>
      <c r="M25" s="21" t="s">
        <v>16</v>
      </c>
      <c r="N25" s="20" t="s">
        <v>1</v>
      </c>
      <c r="O25" s="21" t="s">
        <v>3</v>
      </c>
      <c r="P25" s="21" t="s">
        <v>223</v>
      </c>
      <c r="Q25" s="21" t="s">
        <v>189</v>
      </c>
    </row>
    <row r="26" spans="1:17" s="6" customFormat="1" x14ac:dyDescent="0.25">
      <c r="A26" s="19" t="s">
        <v>222</v>
      </c>
      <c r="B26" s="20" t="s">
        <v>12</v>
      </c>
      <c r="C26" s="20" t="s">
        <v>195</v>
      </c>
      <c r="D26" s="21" t="s">
        <v>194</v>
      </c>
      <c r="E26" s="21" t="s">
        <v>193</v>
      </c>
      <c r="F26" s="21" t="s">
        <v>125</v>
      </c>
      <c r="G26" s="19" t="s">
        <v>7</v>
      </c>
      <c r="H26" s="19" t="s">
        <v>1</v>
      </c>
      <c r="I26" s="22">
        <v>28761349</v>
      </c>
      <c r="J26" s="21" t="s">
        <v>191</v>
      </c>
      <c r="K26" s="20" t="s">
        <v>5</v>
      </c>
      <c r="L26" s="20" t="s">
        <v>5</v>
      </c>
      <c r="M26" s="21" t="s">
        <v>4</v>
      </c>
      <c r="N26" s="20" t="s">
        <v>1</v>
      </c>
      <c r="O26" s="21" t="s">
        <v>3</v>
      </c>
      <c r="P26" s="21" t="s">
        <v>221</v>
      </c>
      <c r="Q26" s="21" t="s">
        <v>189</v>
      </c>
    </row>
    <row r="27" spans="1:17" s="6" customFormat="1" x14ac:dyDescent="0.25">
      <c r="A27" s="19" t="s">
        <v>220</v>
      </c>
      <c r="B27" s="20" t="s">
        <v>12</v>
      </c>
      <c r="C27" s="20" t="s">
        <v>195</v>
      </c>
      <c r="D27" s="21" t="s">
        <v>194</v>
      </c>
      <c r="E27" s="21" t="s">
        <v>193</v>
      </c>
      <c r="F27" s="21" t="s">
        <v>125</v>
      </c>
      <c r="G27" s="19" t="s">
        <v>132</v>
      </c>
      <c r="H27" s="19" t="s">
        <v>1</v>
      </c>
      <c r="I27" s="22">
        <v>6874352</v>
      </c>
      <c r="J27" s="21" t="s">
        <v>191</v>
      </c>
      <c r="K27" s="20" t="s">
        <v>5</v>
      </c>
      <c r="L27" s="20" t="s">
        <v>5</v>
      </c>
      <c r="M27" s="21" t="s">
        <v>4</v>
      </c>
      <c r="N27" s="20" t="s">
        <v>1</v>
      </c>
      <c r="O27" s="21" t="s">
        <v>3</v>
      </c>
      <c r="P27" s="21" t="s">
        <v>219</v>
      </c>
      <c r="Q27" s="21" t="s">
        <v>189</v>
      </c>
    </row>
    <row r="28" spans="1:17" s="6" customFormat="1" x14ac:dyDescent="0.25">
      <c r="A28" s="19" t="s">
        <v>218</v>
      </c>
      <c r="B28" s="20" t="s">
        <v>12</v>
      </c>
      <c r="C28" s="20" t="s">
        <v>195</v>
      </c>
      <c r="D28" s="21" t="s">
        <v>194</v>
      </c>
      <c r="E28" s="21" t="s">
        <v>193</v>
      </c>
      <c r="F28" s="21" t="s">
        <v>125</v>
      </c>
      <c r="G28" s="19" t="s">
        <v>217</v>
      </c>
      <c r="H28" s="19" t="s">
        <v>1</v>
      </c>
      <c r="I28" s="22">
        <v>25013164</v>
      </c>
      <c r="J28" s="21" t="s">
        <v>191</v>
      </c>
      <c r="K28" s="20" t="s">
        <v>5</v>
      </c>
      <c r="L28" s="20" t="s">
        <v>5</v>
      </c>
      <c r="M28" s="21" t="s">
        <v>4</v>
      </c>
      <c r="N28" s="20" t="s">
        <v>1</v>
      </c>
      <c r="O28" s="21" t="s">
        <v>3</v>
      </c>
      <c r="P28" s="21" t="s">
        <v>216</v>
      </c>
      <c r="Q28" s="21" t="s">
        <v>189</v>
      </c>
    </row>
    <row r="29" spans="1:17" s="6" customFormat="1" x14ac:dyDescent="0.25">
      <c r="A29" s="19" t="s">
        <v>215</v>
      </c>
      <c r="B29" s="20" t="s">
        <v>12</v>
      </c>
      <c r="C29" s="20" t="s">
        <v>195</v>
      </c>
      <c r="D29" s="21" t="s">
        <v>194</v>
      </c>
      <c r="E29" s="21" t="s">
        <v>193</v>
      </c>
      <c r="F29" s="21" t="s">
        <v>125</v>
      </c>
      <c r="G29" s="19" t="s">
        <v>214</v>
      </c>
      <c r="H29" s="19" t="s">
        <v>1</v>
      </c>
      <c r="I29" s="22">
        <v>20318732</v>
      </c>
      <c r="J29" s="21" t="s">
        <v>191</v>
      </c>
      <c r="K29" s="20" t="s">
        <v>5</v>
      </c>
      <c r="L29" s="20" t="s">
        <v>5</v>
      </c>
      <c r="M29" s="21" t="s">
        <v>4</v>
      </c>
      <c r="N29" s="20" t="s">
        <v>1</v>
      </c>
      <c r="O29" s="21" t="s">
        <v>3</v>
      </c>
      <c r="P29" s="21" t="s">
        <v>213</v>
      </c>
      <c r="Q29" s="21" t="s">
        <v>189</v>
      </c>
    </row>
    <row r="30" spans="1:17" s="6" customFormat="1" x14ac:dyDescent="0.25">
      <c r="A30" s="19" t="s">
        <v>212</v>
      </c>
      <c r="B30" s="20" t="s">
        <v>12</v>
      </c>
      <c r="C30" s="20" t="s">
        <v>195</v>
      </c>
      <c r="D30" s="21" t="s">
        <v>194</v>
      </c>
      <c r="E30" s="21" t="s">
        <v>193</v>
      </c>
      <c r="F30" s="21" t="s">
        <v>125</v>
      </c>
      <c r="G30" s="19" t="s">
        <v>179</v>
      </c>
      <c r="H30" s="19" t="s">
        <v>1</v>
      </c>
      <c r="I30" s="22">
        <v>13961072</v>
      </c>
      <c r="J30" s="21" t="s">
        <v>191</v>
      </c>
      <c r="K30" s="20" t="s">
        <v>5</v>
      </c>
      <c r="L30" s="20" t="s">
        <v>5</v>
      </c>
      <c r="M30" s="21" t="s">
        <v>4</v>
      </c>
      <c r="N30" s="20" t="s">
        <v>1</v>
      </c>
      <c r="O30" s="21" t="s">
        <v>3</v>
      </c>
      <c r="P30" s="21" t="s">
        <v>211</v>
      </c>
      <c r="Q30" s="21" t="s">
        <v>189</v>
      </c>
    </row>
    <row r="31" spans="1:17" s="6" customFormat="1" x14ac:dyDescent="0.25">
      <c r="A31" s="19" t="s">
        <v>210</v>
      </c>
      <c r="B31" s="20" t="s">
        <v>12</v>
      </c>
      <c r="C31" s="20" t="s">
        <v>195</v>
      </c>
      <c r="D31" s="21" t="s">
        <v>194</v>
      </c>
      <c r="E31" s="21" t="s">
        <v>193</v>
      </c>
      <c r="F31" s="21" t="s">
        <v>125</v>
      </c>
      <c r="G31" s="19" t="s">
        <v>209</v>
      </c>
      <c r="H31" s="19" t="s">
        <v>1</v>
      </c>
      <c r="I31" s="22">
        <v>15332999</v>
      </c>
      <c r="J31" s="21" t="s">
        <v>191</v>
      </c>
      <c r="K31" s="20" t="s">
        <v>5</v>
      </c>
      <c r="L31" s="20" t="s">
        <v>5</v>
      </c>
      <c r="M31" s="21" t="s">
        <v>4</v>
      </c>
      <c r="N31" s="20" t="s">
        <v>1</v>
      </c>
      <c r="O31" s="21" t="s">
        <v>3</v>
      </c>
      <c r="P31" s="21" t="s">
        <v>208</v>
      </c>
      <c r="Q31" s="21" t="s">
        <v>189</v>
      </c>
    </row>
    <row r="32" spans="1:17" s="6" customFormat="1" x14ac:dyDescent="0.25">
      <c r="A32" s="19" t="s">
        <v>207</v>
      </c>
      <c r="B32" s="20" t="s">
        <v>12</v>
      </c>
      <c r="C32" s="20" t="s">
        <v>195</v>
      </c>
      <c r="D32" s="21" t="s">
        <v>194</v>
      </c>
      <c r="E32" s="21" t="s">
        <v>193</v>
      </c>
      <c r="F32" s="21" t="s">
        <v>125</v>
      </c>
      <c r="G32" s="19" t="s">
        <v>206</v>
      </c>
      <c r="H32" s="19" t="s">
        <v>1</v>
      </c>
      <c r="I32" s="22">
        <v>11276487</v>
      </c>
      <c r="J32" s="21" t="s">
        <v>191</v>
      </c>
      <c r="K32" s="20" t="s">
        <v>5</v>
      </c>
      <c r="L32" s="20" t="s">
        <v>5</v>
      </c>
      <c r="M32" s="21" t="s">
        <v>4</v>
      </c>
      <c r="N32" s="20" t="s">
        <v>1</v>
      </c>
      <c r="O32" s="21" t="s">
        <v>3</v>
      </c>
      <c r="P32" s="21" t="s">
        <v>205</v>
      </c>
      <c r="Q32" s="21" t="s">
        <v>189</v>
      </c>
    </row>
    <row r="33" spans="1:17" s="6" customFormat="1" x14ac:dyDescent="0.25">
      <c r="A33" s="19" t="s">
        <v>204</v>
      </c>
      <c r="B33" s="20" t="s">
        <v>12</v>
      </c>
      <c r="C33" s="20" t="s">
        <v>195</v>
      </c>
      <c r="D33" s="21" t="s">
        <v>194</v>
      </c>
      <c r="E33" s="21" t="s">
        <v>193</v>
      </c>
      <c r="F33" s="21" t="s">
        <v>125</v>
      </c>
      <c r="G33" s="19" t="s">
        <v>203</v>
      </c>
      <c r="H33" s="19" t="s">
        <v>1</v>
      </c>
      <c r="I33" s="22">
        <v>11387484</v>
      </c>
      <c r="J33" s="21" t="s">
        <v>191</v>
      </c>
      <c r="K33" s="20" t="s">
        <v>5</v>
      </c>
      <c r="L33" s="20" t="s">
        <v>5</v>
      </c>
      <c r="M33" s="21" t="s">
        <v>4</v>
      </c>
      <c r="N33" s="20" t="s">
        <v>1</v>
      </c>
      <c r="O33" s="21" t="s">
        <v>3</v>
      </c>
      <c r="P33" s="21" t="s">
        <v>202</v>
      </c>
      <c r="Q33" s="21" t="s">
        <v>189</v>
      </c>
    </row>
    <row r="34" spans="1:17" s="6" customFormat="1" x14ac:dyDescent="0.25">
      <c r="A34" s="19" t="s">
        <v>201</v>
      </c>
      <c r="B34" s="20" t="s">
        <v>12</v>
      </c>
      <c r="C34" s="20" t="s">
        <v>195</v>
      </c>
      <c r="D34" s="21" t="s">
        <v>194</v>
      </c>
      <c r="E34" s="21" t="s">
        <v>193</v>
      </c>
      <c r="F34" s="21" t="s">
        <v>125</v>
      </c>
      <c r="G34" s="19" t="s">
        <v>200</v>
      </c>
      <c r="H34" s="19" t="s">
        <v>1</v>
      </c>
      <c r="I34" s="22">
        <v>41229750</v>
      </c>
      <c r="J34" s="21" t="s">
        <v>191</v>
      </c>
      <c r="K34" s="20" t="s">
        <v>5</v>
      </c>
      <c r="L34" s="20" t="s">
        <v>5</v>
      </c>
      <c r="M34" s="21" t="s">
        <v>4</v>
      </c>
      <c r="N34" s="20" t="s">
        <v>1</v>
      </c>
      <c r="O34" s="21" t="s">
        <v>3</v>
      </c>
      <c r="P34" s="21" t="s">
        <v>199</v>
      </c>
      <c r="Q34" s="21" t="s">
        <v>189</v>
      </c>
    </row>
    <row r="35" spans="1:17" s="6" customFormat="1" x14ac:dyDescent="0.25">
      <c r="A35" s="19" t="s">
        <v>198</v>
      </c>
      <c r="B35" s="20" t="s">
        <v>12</v>
      </c>
      <c r="C35" s="20" t="s">
        <v>195</v>
      </c>
      <c r="D35" s="21" t="s">
        <v>194</v>
      </c>
      <c r="E35" s="21" t="s">
        <v>193</v>
      </c>
      <c r="F35" s="21" t="s">
        <v>125</v>
      </c>
      <c r="G35" s="19" t="s">
        <v>150</v>
      </c>
      <c r="H35" s="19" t="s">
        <v>1</v>
      </c>
      <c r="I35" s="22">
        <v>27225589</v>
      </c>
      <c r="J35" s="21" t="s">
        <v>191</v>
      </c>
      <c r="K35" s="20" t="s">
        <v>17</v>
      </c>
      <c r="L35" s="20" t="s">
        <v>17</v>
      </c>
      <c r="M35" s="21" t="s">
        <v>16</v>
      </c>
      <c r="N35" s="20" t="s">
        <v>1</v>
      </c>
      <c r="O35" s="21" t="s">
        <v>3</v>
      </c>
      <c r="P35" s="21" t="s">
        <v>197</v>
      </c>
      <c r="Q35" s="21" t="s">
        <v>189</v>
      </c>
    </row>
    <row r="36" spans="1:17" s="6" customFormat="1" x14ac:dyDescent="0.25">
      <c r="A36" s="19" t="s">
        <v>196</v>
      </c>
      <c r="B36" s="20" t="s">
        <v>12</v>
      </c>
      <c r="C36" s="20" t="s">
        <v>195</v>
      </c>
      <c r="D36" s="21" t="s">
        <v>194</v>
      </c>
      <c r="E36" s="21" t="s">
        <v>193</v>
      </c>
      <c r="F36" s="21" t="s">
        <v>125</v>
      </c>
      <c r="G36" s="19" t="s">
        <v>192</v>
      </c>
      <c r="H36" s="19" t="s">
        <v>1</v>
      </c>
      <c r="I36" s="22">
        <v>31792169</v>
      </c>
      <c r="J36" s="21" t="s">
        <v>191</v>
      </c>
      <c r="K36" s="20" t="s">
        <v>5</v>
      </c>
      <c r="L36" s="20" t="s">
        <v>5</v>
      </c>
      <c r="M36" s="21" t="s">
        <v>4</v>
      </c>
      <c r="N36" s="20" t="s">
        <v>1</v>
      </c>
      <c r="O36" s="21" t="s">
        <v>3</v>
      </c>
      <c r="P36" s="21" t="s">
        <v>190</v>
      </c>
      <c r="Q36" s="21" t="s">
        <v>189</v>
      </c>
    </row>
    <row r="37" spans="1:17" x14ac:dyDescent="0.25">
      <c r="I37" s="2">
        <f>SUM(I2:I36)</f>
        <v>697244338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Q1"/>
    </sheetView>
  </sheetViews>
  <sheetFormatPr baseColWidth="10" defaultColWidth="48.7109375" defaultRowHeight="15" x14ac:dyDescent="0.25"/>
  <cols>
    <col min="1" max="1" width="8.42578125" bestFit="1" customWidth="1"/>
    <col min="2" max="2" width="7.28515625" bestFit="1" customWidth="1"/>
    <col min="3" max="4" width="10.42578125" bestFit="1" customWidth="1"/>
    <col min="5" max="5" width="44.140625" bestFit="1" customWidth="1"/>
    <col min="6" max="6" width="6.42578125" bestFit="1" customWidth="1"/>
    <col min="7" max="7" width="7.85546875" bestFit="1" customWidth="1"/>
    <col min="8" max="8" width="9.140625" bestFit="1" customWidth="1"/>
    <col min="9" max="9" width="13.7109375" bestFit="1" customWidth="1"/>
    <col min="10" max="10" width="33.42578125" bestFit="1" customWidth="1"/>
    <col min="11" max="11" width="8.140625" bestFit="1" customWidth="1"/>
    <col min="12" max="12" width="7.5703125" bestFit="1" customWidth="1"/>
    <col min="13" max="13" width="10.85546875" bestFit="1" customWidth="1"/>
    <col min="14" max="14" width="6" bestFit="1" customWidth="1"/>
    <col min="15" max="15" width="8.140625" bestFit="1" customWidth="1"/>
    <col min="16" max="16" width="14" bestFit="1" customWidth="1"/>
    <col min="17" max="17" width="16.7109375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343</v>
      </c>
      <c r="B2" s="20" t="s">
        <v>12</v>
      </c>
      <c r="C2" s="20" t="s">
        <v>304</v>
      </c>
      <c r="D2" s="21" t="s">
        <v>287</v>
      </c>
      <c r="E2" s="21" t="s">
        <v>286</v>
      </c>
      <c r="F2" s="21" t="s">
        <v>125</v>
      </c>
      <c r="G2" s="19" t="s">
        <v>324</v>
      </c>
      <c r="H2" s="19" t="s">
        <v>1</v>
      </c>
      <c r="I2" s="22">
        <v>4189051</v>
      </c>
      <c r="J2" s="21" t="s">
        <v>284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342</v>
      </c>
      <c r="Q2" s="21" t="s">
        <v>186</v>
      </c>
    </row>
    <row r="3" spans="1:17" s="6" customFormat="1" x14ac:dyDescent="0.25">
      <c r="A3" s="19" t="s">
        <v>341</v>
      </c>
      <c r="B3" s="20" t="s">
        <v>12</v>
      </c>
      <c r="C3" s="20" t="s">
        <v>304</v>
      </c>
      <c r="D3" s="21" t="s">
        <v>135</v>
      </c>
      <c r="E3" s="21" t="s">
        <v>136</v>
      </c>
      <c r="F3" s="21" t="s">
        <v>125</v>
      </c>
      <c r="G3" s="19" t="s">
        <v>0</v>
      </c>
      <c r="H3" s="19" t="s">
        <v>1</v>
      </c>
      <c r="I3" s="22">
        <v>3752464</v>
      </c>
      <c r="J3" s="21" t="s">
        <v>18</v>
      </c>
      <c r="K3" s="20" t="s">
        <v>17</v>
      </c>
      <c r="L3" s="20" t="s">
        <v>17</v>
      </c>
      <c r="M3" s="21" t="s">
        <v>16</v>
      </c>
      <c r="N3" s="20" t="s">
        <v>1</v>
      </c>
      <c r="O3" s="21" t="s">
        <v>3</v>
      </c>
      <c r="P3" s="21" t="s">
        <v>340</v>
      </c>
      <c r="Q3" s="21" t="s">
        <v>186</v>
      </c>
    </row>
    <row r="4" spans="1:17" s="6" customFormat="1" x14ac:dyDescent="0.25">
      <c r="A4" s="19" t="s">
        <v>339</v>
      </c>
      <c r="B4" s="20" t="s">
        <v>12</v>
      </c>
      <c r="C4" s="20" t="s">
        <v>304</v>
      </c>
      <c r="D4" s="21" t="s">
        <v>287</v>
      </c>
      <c r="E4" s="21" t="s">
        <v>286</v>
      </c>
      <c r="F4" s="21" t="s">
        <v>125</v>
      </c>
      <c r="G4" s="19" t="s">
        <v>19</v>
      </c>
      <c r="H4" s="19" t="s">
        <v>1</v>
      </c>
      <c r="I4" s="22">
        <v>3807919</v>
      </c>
      <c r="J4" s="21" t="s">
        <v>18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338</v>
      </c>
      <c r="Q4" s="21" t="s">
        <v>186</v>
      </c>
    </row>
    <row r="5" spans="1:17" s="6" customFormat="1" x14ac:dyDescent="0.25">
      <c r="A5" s="19" t="s">
        <v>337</v>
      </c>
      <c r="B5" s="20" t="s">
        <v>12</v>
      </c>
      <c r="C5" s="20" t="s">
        <v>304</v>
      </c>
      <c r="D5" s="21" t="s">
        <v>287</v>
      </c>
      <c r="E5" s="21" t="s">
        <v>286</v>
      </c>
      <c r="F5" s="21" t="s">
        <v>125</v>
      </c>
      <c r="G5" s="19" t="s">
        <v>336</v>
      </c>
      <c r="H5" s="19" t="s">
        <v>1</v>
      </c>
      <c r="I5" s="22">
        <v>2964264</v>
      </c>
      <c r="J5" s="21" t="s">
        <v>284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335</v>
      </c>
      <c r="Q5" s="21" t="s">
        <v>186</v>
      </c>
    </row>
    <row r="6" spans="1:17" s="6" customFormat="1" x14ac:dyDescent="0.25">
      <c r="A6" s="19" t="s">
        <v>334</v>
      </c>
      <c r="B6" s="20" t="s">
        <v>12</v>
      </c>
      <c r="C6" s="20" t="s">
        <v>304</v>
      </c>
      <c r="D6" s="21" t="s">
        <v>287</v>
      </c>
      <c r="E6" s="21" t="s">
        <v>286</v>
      </c>
      <c r="F6" s="21" t="s">
        <v>125</v>
      </c>
      <c r="G6" s="19" t="s">
        <v>333</v>
      </c>
      <c r="H6" s="19" t="s">
        <v>1</v>
      </c>
      <c r="I6" s="22">
        <v>3691589</v>
      </c>
      <c r="J6" s="21" t="s">
        <v>284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332</v>
      </c>
      <c r="Q6" s="21" t="s">
        <v>186</v>
      </c>
    </row>
    <row r="7" spans="1:17" s="6" customFormat="1" x14ac:dyDescent="0.25">
      <c r="A7" s="19" t="s">
        <v>331</v>
      </c>
      <c r="B7" s="20" t="s">
        <v>12</v>
      </c>
      <c r="C7" s="20" t="s">
        <v>304</v>
      </c>
      <c r="D7" s="21" t="s">
        <v>287</v>
      </c>
      <c r="E7" s="21" t="s">
        <v>286</v>
      </c>
      <c r="F7" s="21" t="s">
        <v>125</v>
      </c>
      <c r="G7" s="19" t="s">
        <v>330</v>
      </c>
      <c r="H7" s="19" t="s">
        <v>1</v>
      </c>
      <c r="I7" s="22">
        <v>3887254</v>
      </c>
      <c r="J7" s="21" t="s">
        <v>284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329</v>
      </c>
      <c r="Q7" s="21" t="s">
        <v>186</v>
      </c>
    </row>
    <row r="8" spans="1:17" s="6" customFormat="1" x14ac:dyDescent="0.25">
      <c r="A8" s="19" t="s">
        <v>328</v>
      </c>
      <c r="B8" s="20" t="s">
        <v>12</v>
      </c>
      <c r="C8" s="20" t="s">
        <v>304</v>
      </c>
      <c r="D8" s="21" t="s">
        <v>287</v>
      </c>
      <c r="E8" s="21" t="s">
        <v>286</v>
      </c>
      <c r="F8" s="21" t="s">
        <v>125</v>
      </c>
      <c r="G8" s="19" t="s">
        <v>327</v>
      </c>
      <c r="H8" s="19" t="s">
        <v>1</v>
      </c>
      <c r="I8" s="22">
        <v>5261184</v>
      </c>
      <c r="J8" s="21" t="s">
        <v>284</v>
      </c>
      <c r="K8" s="20" t="s">
        <v>17</v>
      </c>
      <c r="L8" s="20" t="s">
        <v>17</v>
      </c>
      <c r="M8" s="21" t="s">
        <v>16</v>
      </c>
      <c r="N8" s="20" t="s">
        <v>1</v>
      </c>
      <c r="O8" s="21" t="s">
        <v>3</v>
      </c>
      <c r="P8" s="21" t="s">
        <v>326</v>
      </c>
      <c r="Q8" s="21" t="s">
        <v>186</v>
      </c>
    </row>
    <row r="9" spans="1:17" s="6" customFormat="1" x14ac:dyDescent="0.25">
      <c r="A9" s="24" t="s">
        <v>325</v>
      </c>
      <c r="B9" s="25" t="s">
        <v>12</v>
      </c>
      <c r="C9" s="25" t="s">
        <v>304</v>
      </c>
      <c r="D9" s="26" t="s">
        <v>287</v>
      </c>
      <c r="E9" s="26" t="s">
        <v>286</v>
      </c>
      <c r="F9" s="26" t="s">
        <v>125</v>
      </c>
      <c r="G9" s="24" t="s">
        <v>324</v>
      </c>
      <c r="H9" s="24" t="s">
        <v>1</v>
      </c>
      <c r="I9" s="27">
        <v>3688262</v>
      </c>
      <c r="J9" s="26" t="s">
        <v>1</v>
      </c>
      <c r="K9" s="25" t="s">
        <v>17</v>
      </c>
      <c r="L9" s="25" t="s">
        <v>17</v>
      </c>
      <c r="M9" s="26" t="s">
        <v>42</v>
      </c>
      <c r="N9" s="25" t="s">
        <v>1</v>
      </c>
      <c r="O9" s="26" t="s">
        <v>3</v>
      </c>
      <c r="P9" s="26" t="s">
        <v>323</v>
      </c>
      <c r="Q9" s="26" t="s">
        <v>186</v>
      </c>
    </row>
    <row r="10" spans="1:17" s="6" customFormat="1" x14ac:dyDescent="0.25">
      <c r="A10" s="19" t="s">
        <v>322</v>
      </c>
      <c r="B10" s="20" t="s">
        <v>12</v>
      </c>
      <c r="C10" s="20" t="s">
        <v>304</v>
      </c>
      <c r="D10" s="21" t="s">
        <v>287</v>
      </c>
      <c r="E10" s="21" t="s">
        <v>286</v>
      </c>
      <c r="F10" s="21" t="s">
        <v>125</v>
      </c>
      <c r="G10" s="19" t="s">
        <v>321</v>
      </c>
      <c r="H10" s="19" t="s">
        <v>1</v>
      </c>
      <c r="I10" s="22">
        <v>8244910</v>
      </c>
      <c r="J10" s="21" t="s">
        <v>284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320</v>
      </c>
      <c r="Q10" s="21" t="s">
        <v>186</v>
      </c>
    </row>
    <row r="11" spans="1:17" s="6" customFormat="1" x14ac:dyDescent="0.25">
      <c r="A11" s="19" t="s">
        <v>319</v>
      </c>
      <c r="B11" s="20" t="s">
        <v>12</v>
      </c>
      <c r="C11" s="20" t="s">
        <v>304</v>
      </c>
      <c r="D11" s="21" t="s">
        <v>287</v>
      </c>
      <c r="E11" s="21" t="s">
        <v>286</v>
      </c>
      <c r="F11" s="21" t="s">
        <v>125</v>
      </c>
      <c r="G11" s="19" t="s">
        <v>318</v>
      </c>
      <c r="H11" s="19" t="s">
        <v>1</v>
      </c>
      <c r="I11" s="22">
        <v>3296479</v>
      </c>
      <c r="J11" s="21" t="s">
        <v>284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317</v>
      </c>
      <c r="Q11" s="21" t="s">
        <v>186</v>
      </c>
    </row>
    <row r="12" spans="1:17" s="6" customFormat="1" x14ac:dyDescent="0.25">
      <c r="A12" s="19" t="s">
        <v>316</v>
      </c>
      <c r="B12" s="20" t="s">
        <v>12</v>
      </c>
      <c r="C12" s="20" t="s">
        <v>304</v>
      </c>
      <c r="D12" s="21" t="s">
        <v>287</v>
      </c>
      <c r="E12" s="21" t="s">
        <v>286</v>
      </c>
      <c r="F12" s="21" t="s">
        <v>125</v>
      </c>
      <c r="G12" s="19" t="s">
        <v>47</v>
      </c>
      <c r="H12" s="19" t="s">
        <v>1</v>
      </c>
      <c r="I12" s="22">
        <v>3354527</v>
      </c>
      <c r="J12" s="21" t="s">
        <v>284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315</v>
      </c>
      <c r="Q12" s="21" t="s">
        <v>186</v>
      </c>
    </row>
    <row r="13" spans="1:17" s="6" customFormat="1" x14ac:dyDescent="0.25">
      <c r="A13" s="19" t="s">
        <v>314</v>
      </c>
      <c r="B13" s="20" t="s">
        <v>12</v>
      </c>
      <c r="C13" s="20" t="s">
        <v>304</v>
      </c>
      <c r="D13" s="21" t="s">
        <v>287</v>
      </c>
      <c r="E13" s="21" t="s">
        <v>286</v>
      </c>
      <c r="F13" s="21" t="s">
        <v>125</v>
      </c>
      <c r="G13" s="19" t="s">
        <v>313</v>
      </c>
      <c r="H13" s="19" t="s">
        <v>1</v>
      </c>
      <c r="I13" s="22">
        <v>2969852</v>
      </c>
      <c r="J13" s="21" t="s">
        <v>284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312</v>
      </c>
      <c r="Q13" s="21" t="s">
        <v>186</v>
      </c>
    </row>
    <row r="14" spans="1:17" s="6" customFormat="1" x14ac:dyDescent="0.25">
      <c r="A14" s="19" t="s">
        <v>311</v>
      </c>
      <c r="B14" s="20" t="s">
        <v>12</v>
      </c>
      <c r="C14" s="20" t="s">
        <v>304</v>
      </c>
      <c r="D14" s="21" t="s">
        <v>287</v>
      </c>
      <c r="E14" s="21" t="s">
        <v>286</v>
      </c>
      <c r="F14" s="21" t="s">
        <v>125</v>
      </c>
      <c r="G14" s="19" t="s">
        <v>132</v>
      </c>
      <c r="H14" s="19" t="s">
        <v>1</v>
      </c>
      <c r="I14" s="22">
        <v>3759536</v>
      </c>
      <c r="J14" s="21" t="s">
        <v>284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310</v>
      </c>
      <c r="Q14" s="21" t="s">
        <v>186</v>
      </c>
    </row>
    <row r="15" spans="1:17" s="6" customFormat="1" x14ac:dyDescent="0.25">
      <c r="A15" s="19" t="s">
        <v>309</v>
      </c>
      <c r="B15" s="20" t="s">
        <v>12</v>
      </c>
      <c r="C15" s="20" t="s">
        <v>304</v>
      </c>
      <c r="D15" s="21" t="s">
        <v>287</v>
      </c>
      <c r="E15" s="21" t="s">
        <v>286</v>
      </c>
      <c r="F15" s="21" t="s">
        <v>125</v>
      </c>
      <c r="G15" s="19" t="s">
        <v>36</v>
      </c>
      <c r="H15" s="19" t="s">
        <v>1</v>
      </c>
      <c r="I15" s="22">
        <v>3741356</v>
      </c>
      <c r="J15" s="21" t="s">
        <v>18</v>
      </c>
      <c r="K15" s="20" t="s">
        <v>17</v>
      </c>
      <c r="L15" s="20" t="s">
        <v>17</v>
      </c>
      <c r="M15" s="21" t="s">
        <v>16</v>
      </c>
      <c r="N15" s="20" t="s">
        <v>1</v>
      </c>
      <c r="O15" s="21" t="s">
        <v>3</v>
      </c>
      <c r="P15" s="21" t="s">
        <v>308</v>
      </c>
      <c r="Q15" s="21" t="s">
        <v>186</v>
      </c>
    </row>
    <row r="16" spans="1:17" s="6" customFormat="1" x14ac:dyDescent="0.25">
      <c r="A16" s="19" t="s">
        <v>307</v>
      </c>
      <c r="B16" s="20" t="s">
        <v>12</v>
      </c>
      <c r="C16" s="20" t="s">
        <v>304</v>
      </c>
      <c r="D16" s="21" t="s">
        <v>287</v>
      </c>
      <c r="E16" s="21" t="s">
        <v>286</v>
      </c>
      <c r="F16" s="21" t="s">
        <v>125</v>
      </c>
      <c r="G16" s="19" t="s">
        <v>19</v>
      </c>
      <c r="H16" s="19" t="s">
        <v>1</v>
      </c>
      <c r="I16" s="22">
        <v>5576353</v>
      </c>
      <c r="J16" s="21" t="s">
        <v>284</v>
      </c>
      <c r="K16" s="20" t="s">
        <v>5</v>
      </c>
      <c r="L16" s="20" t="s">
        <v>5</v>
      </c>
      <c r="M16" s="21" t="s">
        <v>4</v>
      </c>
      <c r="N16" s="20" t="s">
        <v>1</v>
      </c>
      <c r="O16" s="21" t="s">
        <v>3</v>
      </c>
      <c r="P16" s="21" t="s">
        <v>306</v>
      </c>
      <c r="Q16" s="21" t="s">
        <v>186</v>
      </c>
    </row>
    <row r="17" spans="1:17" s="6" customFormat="1" x14ac:dyDescent="0.25">
      <c r="A17" s="19" t="s">
        <v>305</v>
      </c>
      <c r="B17" s="20" t="s">
        <v>12</v>
      </c>
      <c r="C17" s="20" t="s">
        <v>304</v>
      </c>
      <c r="D17" s="21" t="s">
        <v>287</v>
      </c>
      <c r="E17" s="21" t="s">
        <v>286</v>
      </c>
      <c r="F17" s="21" t="s">
        <v>125</v>
      </c>
      <c r="G17" s="19" t="s">
        <v>301</v>
      </c>
      <c r="H17" s="19" t="s">
        <v>1</v>
      </c>
      <c r="I17" s="22">
        <v>2280788</v>
      </c>
      <c r="J17" s="21" t="s">
        <v>284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303</v>
      </c>
      <c r="Q17" s="21" t="s">
        <v>186</v>
      </c>
    </row>
    <row r="18" spans="1:17" s="6" customFormat="1" x14ac:dyDescent="0.25">
      <c r="A18" s="19" t="s">
        <v>302</v>
      </c>
      <c r="B18" s="20" t="s">
        <v>12</v>
      </c>
      <c r="C18" s="20" t="s">
        <v>182</v>
      </c>
      <c r="D18" s="21" t="s">
        <v>287</v>
      </c>
      <c r="E18" s="21" t="s">
        <v>286</v>
      </c>
      <c r="F18" s="21" t="s">
        <v>125</v>
      </c>
      <c r="G18" s="19" t="s">
        <v>301</v>
      </c>
      <c r="H18" s="19" t="s">
        <v>1</v>
      </c>
      <c r="I18" s="22">
        <v>4840589.9000000004</v>
      </c>
      <c r="J18" s="21" t="s">
        <v>284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300</v>
      </c>
      <c r="Q18" s="21" t="s">
        <v>186</v>
      </c>
    </row>
    <row r="19" spans="1:17" s="6" customFormat="1" x14ac:dyDescent="0.25">
      <c r="A19" s="19" t="s">
        <v>299</v>
      </c>
      <c r="B19" s="20" t="s">
        <v>12</v>
      </c>
      <c r="C19" s="20" t="s">
        <v>182</v>
      </c>
      <c r="D19" s="21" t="s">
        <v>287</v>
      </c>
      <c r="E19" s="21" t="s">
        <v>286</v>
      </c>
      <c r="F19" s="21" t="s">
        <v>125</v>
      </c>
      <c r="G19" s="19" t="s">
        <v>33</v>
      </c>
      <c r="H19" s="19" t="s">
        <v>1</v>
      </c>
      <c r="I19" s="22">
        <v>6053720.4000000004</v>
      </c>
      <c r="J19" s="21" t="s">
        <v>284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298</v>
      </c>
      <c r="Q19" s="21" t="s">
        <v>186</v>
      </c>
    </row>
    <row r="20" spans="1:17" s="6" customFormat="1" x14ac:dyDescent="0.25">
      <c r="A20" s="19" t="s">
        <v>297</v>
      </c>
      <c r="B20" s="20" t="s">
        <v>12</v>
      </c>
      <c r="C20" s="20" t="s">
        <v>182</v>
      </c>
      <c r="D20" s="21" t="s">
        <v>287</v>
      </c>
      <c r="E20" s="21" t="s">
        <v>286</v>
      </c>
      <c r="F20" s="21" t="s">
        <v>125</v>
      </c>
      <c r="G20" s="19" t="s">
        <v>54</v>
      </c>
      <c r="H20" s="19" t="s">
        <v>1</v>
      </c>
      <c r="I20" s="22">
        <v>2881275.6</v>
      </c>
      <c r="J20" s="21" t="s">
        <v>284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296</v>
      </c>
      <c r="Q20" s="21" t="s">
        <v>186</v>
      </c>
    </row>
    <row r="21" spans="1:17" s="6" customFormat="1" x14ac:dyDescent="0.25">
      <c r="A21" s="19" t="s">
        <v>295</v>
      </c>
      <c r="B21" s="20" t="s">
        <v>12</v>
      </c>
      <c r="C21" s="20" t="s">
        <v>182</v>
      </c>
      <c r="D21" s="21" t="s">
        <v>287</v>
      </c>
      <c r="E21" s="21" t="s">
        <v>286</v>
      </c>
      <c r="F21" s="21" t="s">
        <v>125</v>
      </c>
      <c r="G21" s="19" t="s">
        <v>43</v>
      </c>
      <c r="H21" s="19" t="s">
        <v>1</v>
      </c>
      <c r="I21" s="22">
        <v>2503192</v>
      </c>
      <c r="J21" s="21" t="s">
        <v>284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294</v>
      </c>
      <c r="Q21" s="21" t="s">
        <v>186</v>
      </c>
    </row>
    <row r="22" spans="1:17" s="6" customFormat="1" x14ac:dyDescent="0.25">
      <c r="A22" s="19" t="s">
        <v>293</v>
      </c>
      <c r="B22" s="20" t="s">
        <v>12</v>
      </c>
      <c r="C22" s="20" t="s">
        <v>182</v>
      </c>
      <c r="D22" s="21" t="s">
        <v>287</v>
      </c>
      <c r="E22" s="21" t="s">
        <v>286</v>
      </c>
      <c r="F22" s="21" t="s">
        <v>125</v>
      </c>
      <c r="G22" s="19" t="s">
        <v>292</v>
      </c>
      <c r="H22" s="19" t="s">
        <v>1</v>
      </c>
      <c r="I22" s="22">
        <v>6037830.5</v>
      </c>
      <c r="J22" s="21" t="s">
        <v>284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291</v>
      </c>
      <c r="Q22" s="21" t="s">
        <v>186</v>
      </c>
    </row>
    <row r="23" spans="1:17" s="6" customFormat="1" x14ac:dyDescent="0.25">
      <c r="A23" s="19" t="s">
        <v>290</v>
      </c>
      <c r="B23" s="20" t="s">
        <v>12</v>
      </c>
      <c r="C23" s="20" t="s">
        <v>182</v>
      </c>
      <c r="D23" s="21" t="s">
        <v>287</v>
      </c>
      <c r="E23" s="21" t="s">
        <v>286</v>
      </c>
      <c r="F23" s="21" t="s">
        <v>125</v>
      </c>
      <c r="G23" s="19" t="s">
        <v>36</v>
      </c>
      <c r="H23" s="19" t="s">
        <v>1</v>
      </c>
      <c r="I23" s="22">
        <v>21225677</v>
      </c>
      <c r="J23" s="21" t="s">
        <v>284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289</v>
      </c>
      <c r="Q23" s="21" t="s">
        <v>186</v>
      </c>
    </row>
    <row r="24" spans="1:17" s="6" customFormat="1" x14ac:dyDescent="0.25">
      <c r="A24" s="19" t="s">
        <v>288</v>
      </c>
      <c r="B24" s="20" t="s">
        <v>12</v>
      </c>
      <c r="C24" s="20" t="s">
        <v>182</v>
      </c>
      <c r="D24" s="21" t="s">
        <v>287</v>
      </c>
      <c r="E24" s="21" t="s">
        <v>286</v>
      </c>
      <c r="F24" s="21" t="s">
        <v>125</v>
      </c>
      <c r="G24" s="19" t="s">
        <v>285</v>
      </c>
      <c r="H24" s="19" t="s">
        <v>1</v>
      </c>
      <c r="I24" s="22">
        <v>3254216</v>
      </c>
      <c r="J24" s="21" t="s">
        <v>284</v>
      </c>
      <c r="K24" s="20" t="s">
        <v>5</v>
      </c>
      <c r="L24" s="20" t="s">
        <v>5</v>
      </c>
      <c r="M24" s="21" t="s">
        <v>4</v>
      </c>
      <c r="N24" s="20" t="s">
        <v>1</v>
      </c>
      <c r="O24" s="21" t="s">
        <v>3</v>
      </c>
      <c r="P24" s="21" t="s">
        <v>283</v>
      </c>
      <c r="Q24" s="21" t="s">
        <v>186</v>
      </c>
    </row>
    <row r="25" spans="1:17" x14ac:dyDescent="0.25">
      <c r="I25" s="2">
        <f>SUM(I2:I24)</f>
        <v>111262289.40000001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31" sqref="J31"/>
    </sheetView>
  </sheetViews>
  <sheetFormatPr baseColWidth="10" defaultRowHeight="15" x14ac:dyDescent="0.25"/>
  <cols>
    <col min="5" max="5" width="23.85546875" bestFit="1" customWidth="1"/>
    <col min="9" max="9" width="12.7109375" bestFit="1" customWidth="1"/>
    <col min="10" max="10" width="27.5703125" bestFit="1" customWidth="1"/>
    <col min="16" max="16" width="14" bestFit="1" customWidth="1"/>
    <col min="17" max="17" width="14.1406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6" t="s">
        <v>344</v>
      </c>
      <c r="B2" s="17" t="s">
        <v>12</v>
      </c>
      <c r="C2" s="17" t="s">
        <v>182</v>
      </c>
      <c r="D2" s="18" t="s">
        <v>345</v>
      </c>
      <c r="E2" s="18" t="s">
        <v>346</v>
      </c>
      <c r="F2" s="18" t="s">
        <v>125</v>
      </c>
      <c r="G2" s="16" t="s">
        <v>33</v>
      </c>
      <c r="H2" s="16" t="s">
        <v>1</v>
      </c>
      <c r="I2" s="23">
        <v>1105170</v>
      </c>
      <c r="J2" s="18" t="s">
        <v>18</v>
      </c>
      <c r="K2" s="17" t="s">
        <v>17</v>
      </c>
      <c r="L2" s="17" t="s">
        <v>17</v>
      </c>
      <c r="M2" s="18" t="s">
        <v>16</v>
      </c>
      <c r="N2" s="17" t="s">
        <v>1</v>
      </c>
      <c r="O2" s="18" t="s">
        <v>3</v>
      </c>
      <c r="P2" s="18" t="s">
        <v>347</v>
      </c>
      <c r="Q2" s="18" t="s">
        <v>348</v>
      </c>
    </row>
    <row r="3" spans="1:17" ht="17.25" customHeight="1" x14ac:dyDescent="0.25">
      <c r="A3" s="16" t="s">
        <v>349</v>
      </c>
      <c r="B3" s="17" t="s">
        <v>12</v>
      </c>
      <c r="C3" s="17" t="s">
        <v>182</v>
      </c>
      <c r="D3" s="18" t="s">
        <v>345</v>
      </c>
      <c r="E3" s="18" t="s">
        <v>346</v>
      </c>
      <c r="F3" s="18" t="s">
        <v>125</v>
      </c>
      <c r="G3" s="16" t="s">
        <v>62</v>
      </c>
      <c r="H3" s="16" t="s">
        <v>1</v>
      </c>
      <c r="I3" s="23">
        <v>640000</v>
      </c>
      <c r="J3" s="18" t="s">
        <v>18</v>
      </c>
      <c r="K3" s="17" t="s">
        <v>17</v>
      </c>
      <c r="L3" s="17" t="s">
        <v>17</v>
      </c>
      <c r="M3" s="18" t="s">
        <v>16</v>
      </c>
      <c r="N3" s="17" t="s">
        <v>1</v>
      </c>
      <c r="O3" s="18" t="s">
        <v>3</v>
      </c>
      <c r="P3" s="18" t="s">
        <v>350</v>
      </c>
      <c r="Q3" s="18" t="s">
        <v>348</v>
      </c>
    </row>
    <row r="4" spans="1:17" ht="17.25" customHeight="1" x14ac:dyDescent="0.25">
      <c r="A4" s="16" t="s">
        <v>351</v>
      </c>
      <c r="B4" s="17" t="s">
        <v>12</v>
      </c>
      <c r="C4" s="17" t="s">
        <v>182</v>
      </c>
      <c r="D4" s="18" t="s">
        <v>345</v>
      </c>
      <c r="E4" s="18" t="s">
        <v>346</v>
      </c>
      <c r="F4" s="18" t="s">
        <v>125</v>
      </c>
      <c r="G4" s="16" t="s">
        <v>352</v>
      </c>
      <c r="H4" s="16" t="s">
        <v>1</v>
      </c>
      <c r="I4" s="23">
        <v>6135498</v>
      </c>
      <c r="J4" s="18" t="s">
        <v>18</v>
      </c>
      <c r="K4" s="17" t="s">
        <v>17</v>
      </c>
      <c r="L4" s="17" t="s">
        <v>17</v>
      </c>
      <c r="M4" s="18" t="s">
        <v>16</v>
      </c>
      <c r="N4" s="17" t="s">
        <v>1</v>
      </c>
      <c r="O4" s="18" t="s">
        <v>3</v>
      </c>
      <c r="P4" s="18" t="s">
        <v>353</v>
      </c>
      <c r="Q4" s="18" t="s">
        <v>348</v>
      </c>
    </row>
    <row r="5" spans="1:17" ht="17.25" customHeight="1" x14ac:dyDescent="0.25">
      <c r="A5" s="16" t="s">
        <v>354</v>
      </c>
      <c r="B5" s="17" t="s">
        <v>12</v>
      </c>
      <c r="C5" s="17" t="s">
        <v>182</v>
      </c>
      <c r="D5" s="18" t="s">
        <v>345</v>
      </c>
      <c r="E5" s="18" t="s">
        <v>346</v>
      </c>
      <c r="F5" s="18" t="s">
        <v>125</v>
      </c>
      <c r="G5" s="16" t="s">
        <v>93</v>
      </c>
      <c r="H5" s="16" t="s">
        <v>1</v>
      </c>
      <c r="I5" s="23">
        <v>336000</v>
      </c>
      <c r="J5" s="18" t="s">
        <v>18</v>
      </c>
      <c r="K5" s="17" t="s">
        <v>17</v>
      </c>
      <c r="L5" s="17" t="s">
        <v>17</v>
      </c>
      <c r="M5" s="18" t="s">
        <v>16</v>
      </c>
      <c r="N5" s="17" t="s">
        <v>1</v>
      </c>
      <c r="O5" s="18" t="s">
        <v>3</v>
      </c>
      <c r="P5" s="18" t="s">
        <v>355</v>
      </c>
      <c r="Q5" s="18" t="s">
        <v>348</v>
      </c>
    </row>
    <row r="6" spans="1:17" ht="17.25" customHeight="1" x14ac:dyDescent="0.25">
      <c r="A6" s="16" t="s">
        <v>356</v>
      </c>
      <c r="B6" s="17" t="s">
        <v>12</v>
      </c>
      <c r="C6" s="17" t="s">
        <v>182</v>
      </c>
      <c r="D6" s="18" t="s">
        <v>345</v>
      </c>
      <c r="E6" s="18" t="s">
        <v>346</v>
      </c>
      <c r="F6" s="18" t="s">
        <v>125</v>
      </c>
      <c r="G6" s="16" t="s">
        <v>292</v>
      </c>
      <c r="H6" s="16" t="s">
        <v>1</v>
      </c>
      <c r="I6" s="23">
        <v>4679882</v>
      </c>
      <c r="J6" s="18" t="s">
        <v>18</v>
      </c>
      <c r="K6" s="17" t="s">
        <v>17</v>
      </c>
      <c r="L6" s="17" t="s">
        <v>17</v>
      </c>
      <c r="M6" s="18" t="s">
        <v>16</v>
      </c>
      <c r="N6" s="17" t="s">
        <v>1</v>
      </c>
      <c r="O6" s="18" t="s">
        <v>3</v>
      </c>
      <c r="P6" s="18" t="s">
        <v>357</v>
      </c>
      <c r="Q6" s="18" t="s">
        <v>348</v>
      </c>
    </row>
    <row r="7" spans="1:17" x14ac:dyDescent="0.25">
      <c r="I7" s="2">
        <f>SUM(I2:I6)</f>
        <v>12896550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I4" sqref="I4"/>
    </sheetView>
  </sheetViews>
  <sheetFormatPr baseColWidth="10" defaultRowHeight="15" x14ac:dyDescent="0.25"/>
  <cols>
    <col min="5" max="5" width="43.5703125" customWidth="1"/>
    <col min="9" max="9" width="16.28515625" customWidth="1"/>
    <col min="10" max="10" width="30.28515625" customWidth="1"/>
    <col min="16" max="16" width="29.28515625" customWidth="1"/>
    <col min="17" max="17" width="33.42578125" customWidth="1"/>
  </cols>
  <sheetData>
    <row r="1" spans="1:17" x14ac:dyDescent="0.25">
      <c r="A1" s="28" t="s">
        <v>42</v>
      </c>
      <c r="B1" s="29" t="s">
        <v>1</v>
      </c>
      <c r="C1" s="30" t="s">
        <v>107</v>
      </c>
      <c r="D1" s="29" t="s">
        <v>108</v>
      </c>
      <c r="E1" s="29" t="s">
        <v>109</v>
      </c>
      <c r="F1" s="29" t="s">
        <v>110</v>
      </c>
      <c r="G1" s="28" t="s">
        <v>111</v>
      </c>
      <c r="H1" s="28" t="s">
        <v>112</v>
      </c>
      <c r="I1" s="28" t="s">
        <v>113</v>
      </c>
      <c r="J1" s="29" t="s">
        <v>114</v>
      </c>
      <c r="K1" s="30" t="s">
        <v>115</v>
      </c>
      <c r="L1" s="30" t="s">
        <v>116</v>
      </c>
      <c r="M1" s="29" t="s">
        <v>117</v>
      </c>
      <c r="N1" s="30" t="s">
        <v>118</v>
      </c>
      <c r="O1" s="29" t="s">
        <v>119</v>
      </c>
      <c r="P1" s="29" t="s">
        <v>120</v>
      </c>
      <c r="Q1" s="29" t="s">
        <v>121</v>
      </c>
    </row>
    <row r="2" spans="1:17" s="6" customFormat="1" x14ac:dyDescent="0.25">
      <c r="A2" s="19" t="s">
        <v>358</v>
      </c>
      <c r="B2" s="20" t="s">
        <v>12</v>
      </c>
      <c r="C2" s="20" t="s">
        <v>359</v>
      </c>
      <c r="D2" s="21" t="s">
        <v>360</v>
      </c>
      <c r="E2" s="21" t="s">
        <v>361</v>
      </c>
      <c r="F2" s="21" t="s">
        <v>125</v>
      </c>
      <c r="G2" s="19" t="s">
        <v>62</v>
      </c>
      <c r="H2" s="19" t="s">
        <v>1</v>
      </c>
      <c r="I2" s="22">
        <v>120794</v>
      </c>
      <c r="J2" s="21" t="s">
        <v>18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362</v>
      </c>
      <c r="Q2" s="21" t="s">
        <v>363</v>
      </c>
    </row>
    <row r="3" spans="1:17" s="6" customFormat="1" ht="21" customHeight="1" x14ac:dyDescent="0.25">
      <c r="A3" s="19" t="s">
        <v>364</v>
      </c>
      <c r="B3" s="20" t="s">
        <v>12</v>
      </c>
      <c r="C3" s="20" t="s">
        <v>359</v>
      </c>
      <c r="D3" s="21" t="s">
        <v>135</v>
      </c>
      <c r="E3" s="21" t="s">
        <v>136</v>
      </c>
      <c r="F3" s="21" t="s">
        <v>125</v>
      </c>
      <c r="G3" s="19" t="s">
        <v>83</v>
      </c>
      <c r="H3" s="19" t="s">
        <v>1</v>
      </c>
      <c r="I3" s="22">
        <v>102490241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365</v>
      </c>
      <c r="Q3" s="21" t="s">
        <v>363</v>
      </c>
    </row>
    <row r="4" spans="1:17" x14ac:dyDescent="0.25">
      <c r="I4" s="2">
        <f>SUM(I2:I3)</f>
        <v>102611035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647"/>
  <sheetViews>
    <sheetView tabSelected="1" workbookViewId="0">
      <selection activeCell="A8" sqref="A8"/>
    </sheetView>
  </sheetViews>
  <sheetFormatPr baseColWidth="10" defaultRowHeight="12.75" x14ac:dyDescent="0.2"/>
  <cols>
    <col min="1" max="1" width="11.42578125" style="100"/>
    <col min="2" max="2" width="14.7109375" style="100" customWidth="1"/>
    <col min="3" max="3" width="13.5703125" style="100" hidden="1" customWidth="1"/>
    <col min="4" max="7" width="11.42578125" style="100" hidden="1" customWidth="1"/>
    <col min="8" max="8" width="12.28515625" style="100" hidden="1" customWidth="1"/>
    <col min="9" max="9" width="11.42578125" style="100" hidden="1" customWidth="1"/>
    <col min="10" max="13" width="14.140625" style="100" hidden="1" customWidth="1"/>
    <col min="14" max="15" width="11.42578125" style="100" hidden="1" customWidth="1"/>
    <col min="16" max="16" width="11.42578125" style="101"/>
    <col min="17" max="17" width="16.7109375" style="102" customWidth="1"/>
    <col min="18" max="18" width="11.42578125" style="100"/>
    <col min="19" max="20" width="12.42578125" style="100" customWidth="1"/>
    <col min="21" max="23" width="11.42578125" style="100"/>
    <col min="24" max="24" width="15.7109375" style="100" customWidth="1"/>
    <col min="25" max="27" width="11.42578125" style="100"/>
    <col min="28" max="28" width="14.85546875" style="100" customWidth="1"/>
    <col min="29" max="29" width="12.85546875" style="100" customWidth="1"/>
    <col min="30" max="30" width="19" style="103" customWidth="1"/>
    <col min="31" max="32" width="11.42578125" style="100"/>
    <col min="33" max="33" width="15.5703125" style="100" customWidth="1"/>
    <col min="34" max="34" width="13.85546875" style="100" customWidth="1"/>
    <col min="35" max="35" width="11.42578125" style="100"/>
    <col min="36" max="36" width="11.7109375" style="100" bestFit="1" customWidth="1"/>
    <col min="37" max="16384" width="11.42578125" style="100"/>
  </cols>
  <sheetData>
    <row r="1" spans="1:37" x14ac:dyDescent="0.2">
      <c r="A1" s="99" t="s">
        <v>366</v>
      </c>
    </row>
    <row r="2" spans="1:37" x14ac:dyDescent="0.2">
      <c r="A2" s="99" t="s">
        <v>367</v>
      </c>
    </row>
    <row r="3" spans="1:37" x14ac:dyDescent="0.2">
      <c r="A3" s="99" t="s">
        <v>664</v>
      </c>
    </row>
    <row r="4" spans="1:37" x14ac:dyDescent="0.2">
      <c r="A4" s="99" t="s">
        <v>369</v>
      </c>
    </row>
    <row r="5" spans="1:37" x14ac:dyDescent="0.2">
      <c r="A5" s="99" t="s">
        <v>666</v>
      </c>
    </row>
    <row r="7" spans="1:37" ht="15.75" customHeight="1" x14ac:dyDescent="0.2">
      <c r="A7" s="107" t="s">
        <v>370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371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9"/>
    </row>
    <row r="8" spans="1:37" ht="76.5" x14ac:dyDescent="0.2">
      <c r="A8" s="110" t="s">
        <v>372</v>
      </c>
      <c r="B8" s="111" t="s">
        <v>373</v>
      </c>
      <c r="C8" s="110" t="s">
        <v>374</v>
      </c>
      <c r="D8" s="110" t="s">
        <v>375</v>
      </c>
      <c r="E8" s="112" t="s">
        <v>376</v>
      </c>
      <c r="F8" s="111" t="s">
        <v>377</v>
      </c>
      <c r="G8" s="113" t="s">
        <v>378</v>
      </c>
      <c r="H8" s="111" t="s">
        <v>379</v>
      </c>
      <c r="I8" s="111" t="s">
        <v>380</v>
      </c>
      <c r="J8" s="111" t="s">
        <v>381</v>
      </c>
      <c r="K8" s="111" t="s">
        <v>382</v>
      </c>
      <c r="L8" s="111" t="s">
        <v>383</v>
      </c>
      <c r="M8" s="111" t="s">
        <v>384</v>
      </c>
      <c r="N8" s="113" t="s">
        <v>385</v>
      </c>
      <c r="O8" s="113" t="s">
        <v>386</v>
      </c>
      <c r="P8" s="114" t="s">
        <v>387</v>
      </c>
      <c r="Q8" s="115" t="s">
        <v>388</v>
      </c>
      <c r="R8" s="113" t="s">
        <v>389</v>
      </c>
      <c r="S8" s="113" t="s">
        <v>390</v>
      </c>
      <c r="T8" s="111" t="s">
        <v>391</v>
      </c>
      <c r="U8" s="113" t="s">
        <v>392</v>
      </c>
      <c r="V8" s="111" t="s">
        <v>393</v>
      </c>
      <c r="W8" s="111" t="s">
        <v>394</v>
      </c>
      <c r="X8" s="116" t="s">
        <v>395</v>
      </c>
      <c r="Y8" s="113" t="s">
        <v>396</v>
      </c>
      <c r="Z8" s="111" t="s">
        <v>397</v>
      </c>
      <c r="AA8" s="111" t="s">
        <v>398</v>
      </c>
      <c r="AB8" s="116" t="s">
        <v>399</v>
      </c>
      <c r="AC8" s="111" t="s">
        <v>400</v>
      </c>
      <c r="AD8" s="116" t="s">
        <v>401</v>
      </c>
      <c r="AE8" s="111" t="s">
        <v>402</v>
      </c>
      <c r="AF8" s="111" t="s">
        <v>403</v>
      </c>
      <c r="AG8" s="116" t="s">
        <v>404</v>
      </c>
      <c r="AH8" s="111" t="s">
        <v>405</v>
      </c>
      <c r="AI8" s="117" t="s">
        <v>406</v>
      </c>
      <c r="AK8" s="103" t="s">
        <v>2441</v>
      </c>
    </row>
    <row r="9" spans="1:37" s="102" customFormat="1" x14ac:dyDescent="0.2">
      <c r="A9" s="118">
        <v>1</v>
      </c>
      <c r="B9" s="118" t="s">
        <v>407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 t="s">
        <v>1109</v>
      </c>
      <c r="Q9" s="120">
        <v>27000</v>
      </c>
      <c r="R9" s="121">
        <v>0</v>
      </c>
      <c r="S9" s="121">
        <v>0</v>
      </c>
      <c r="T9" s="122">
        <v>0</v>
      </c>
      <c r="U9" s="121">
        <v>0</v>
      </c>
      <c r="V9" s="122">
        <v>1</v>
      </c>
      <c r="W9" s="118"/>
      <c r="X9" s="120">
        <v>27000</v>
      </c>
      <c r="Y9" s="118"/>
      <c r="Z9" s="121">
        <v>0</v>
      </c>
      <c r="AA9" s="121">
        <v>0</v>
      </c>
      <c r="AB9" s="120">
        <v>27000</v>
      </c>
      <c r="AC9" s="121">
        <v>0</v>
      </c>
      <c r="AD9" s="123">
        <v>24842</v>
      </c>
      <c r="AE9" s="124">
        <v>0</v>
      </c>
      <c r="AF9" s="124">
        <v>0</v>
      </c>
      <c r="AG9" s="120">
        <v>0</v>
      </c>
      <c r="AH9" s="125">
        <v>0</v>
      </c>
      <c r="AI9" s="118"/>
      <c r="AK9" s="104">
        <f>+X9-AB9-AG9</f>
        <v>0</v>
      </c>
    </row>
    <row r="10" spans="1:37" x14ac:dyDescent="0.2">
      <c r="A10" s="118">
        <v>2</v>
      </c>
      <c r="B10" s="118" t="s">
        <v>407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9" t="s">
        <v>1110</v>
      </c>
      <c r="Q10" s="120">
        <v>27000</v>
      </c>
      <c r="R10" s="121">
        <v>0</v>
      </c>
      <c r="S10" s="121">
        <v>0</v>
      </c>
      <c r="T10" s="122">
        <v>0</v>
      </c>
      <c r="U10" s="121">
        <v>0</v>
      </c>
      <c r="V10" s="122">
        <v>1</v>
      </c>
      <c r="W10" s="118"/>
      <c r="X10" s="120">
        <v>27000</v>
      </c>
      <c r="Y10" s="118"/>
      <c r="Z10" s="121">
        <v>0</v>
      </c>
      <c r="AA10" s="121">
        <v>0</v>
      </c>
      <c r="AB10" s="120">
        <v>27000</v>
      </c>
      <c r="AC10" s="121">
        <v>0</v>
      </c>
      <c r="AD10" s="123">
        <v>24842</v>
      </c>
      <c r="AE10" s="124">
        <v>0</v>
      </c>
      <c r="AF10" s="124">
        <v>0</v>
      </c>
      <c r="AG10" s="120">
        <v>0</v>
      </c>
      <c r="AH10" s="125">
        <v>0</v>
      </c>
      <c r="AI10" s="118"/>
      <c r="AK10" s="104">
        <f t="shared" ref="AK10:AK70" si="0">+X10-AB10-AG10</f>
        <v>0</v>
      </c>
    </row>
    <row r="11" spans="1:37" x14ac:dyDescent="0.2">
      <c r="A11" s="118">
        <v>3</v>
      </c>
      <c r="B11" s="118" t="s">
        <v>407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9" t="s">
        <v>1111</v>
      </c>
      <c r="Q11" s="120">
        <v>27000</v>
      </c>
      <c r="R11" s="121">
        <v>0</v>
      </c>
      <c r="S11" s="121">
        <v>0</v>
      </c>
      <c r="T11" s="122">
        <v>0</v>
      </c>
      <c r="U11" s="121">
        <v>0</v>
      </c>
      <c r="V11" s="122">
        <v>1</v>
      </c>
      <c r="W11" s="118"/>
      <c r="X11" s="120">
        <v>27000</v>
      </c>
      <c r="Y11" s="118"/>
      <c r="Z11" s="121">
        <v>0</v>
      </c>
      <c r="AA11" s="121">
        <v>0</v>
      </c>
      <c r="AB11" s="120">
        <v>27000</v>
      </c>
      <c r="AC11" s="121">
        <v>0</v>
      </c>
      <c r="AD11" s="123">
        <v>24842</v>
      </c>
      <c r="AE11" s="124">
        <v>0</v>
      </c>
      <c r="AF11" s="124">
        <v>0</v>
      </c>
      <c r="AG11" s="120">
        <v>0</v>
      </c>
      <c r="AH11" s="125">
        <v>0</v>
      </c>
      <c r="AI11" s="118"/>
      <c r="AK11" s="104">
        <f t="shared" si="0"/>
        <v>0</v>
      </c>
    </row>
    <row r="12" spans="1:37" x14ac:dyDescent="0.2">
      <c r="A12" s="118">
        <v>4</v>
      </c>
      <c r="B12" s="118" t="s">
        <v>407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9" t="s">
        <v>1112</v>
      </c>
      <c r="Q12" s="120">
        <v>27000</v>
      </c>
      <c r="R12" s="121">
        <v>0</v>
      </c>
      <c r="S12" s="121">
        <v>0</v>
      </c>
      <c r="T12" s="122">
        <v>0</v>
      </c>
      <c r="U12" s="121">
        <v>0</v>
      </c>
      <c r="V12" s="122">
        <v>1</v>
      </c>
      <c r="W12" s="118"/>
      <c r="X12" s="120">
        <v>27000</v>
      </c>
      <c r="Y12" s="118"/>
      <c r="Z12" s="121">
        <v>0</v>
      </c>
      <c r="AA12" s="121">
        <v>0</v>
      </c>
      <c r="AB12" s="120">
        <v>27000</v>
      </c>
      <c r="AC12" s="121">
        <v>0</v>
      </c>
      <c r="AD12" s="123">
        <v>24842</v>
      </c>
      <c r="AE12" s="124">
        <v>0</v>
      </c>
      <c r="AF12" s="124">
        <v>0</v>
      </c>
      <c r="AG12" s="120">
        <v>0</v>
      </c>
      <c r="AH12" s="125">
        <v>0</v>
      </c>
      <c r="AI12" s="118"/>
      <c r="AK12" s="104">
        <f t="shared" si="0"/>
        <v>0</v>
      </c>
    </row>
    <row r="13" spans="1:37" x14ac:dyDescent="0.2">
      <c r="A13" s="118">
        <v>5</v>
      </c>
      <c r="B13" s="118" t="s">
        <v>407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9" t="s">
        <v>1113</v>
      </c>
      <c r="Q13" s="120">
        <v>27000</v>
      </c>
      <c r="R13" s="121">
        <v>0</v>
      </c>
      <c r="S13" s="121">
        <v>0</v>
      </c>
      <c r="T13" s="122">
        <v>0</v>
      </c>
      <c r="U13" s="121">
        <v>0</v>
      </c>
      <c r="V13" s="122">
        <v>1</v>
      </c>
      <c r="W13" s="118"/>
      <c r="X13" s="120">
        <v>27000</v>
      </c>
      <c r="Y13" s="118"/>
      <c r="Z13" s="121">
        <v>0</v>
      </c>
      <c r="AA13" s="121">
        <v>0</v>
      </c>
      <c r="AB13" s="120">
        <v>27000</v>
      </c>
      <c r="AC13" s="121">
        <v>0</v>
      </c>
      <c r="AD13" s="123">
        <v>24842</v>
      </c>
      <c r="AE13" s="124">
        <v>0</v>
      </c>
      <c r="AF13" s="124">
        <v>0</v>
      </c>
      <c r="AG13" s="120">
        <v>0</v>
      </c>
      <c r="AH13" s="125">
        <v>0</v>
      </c>
      <c r="AI13" s="118"/>
      <c r="AK13" s="104">
        <f t="shared" si="0"/>
        <v>0</v>
      </c>
    </row>
    <row r="14" spans="1:37" x14ac:dyDescent="0.2">
      <c r="A14" s="118">
        <v>6</v>
      </c>
      <c r="B14" s="118" t="s">
        <v>407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9" t="s">
        <v>1114</v>
      </c>
      <c r="Q14" s="120">
        <v>27000</v>
      </c>
      <c r="R14" s="121">
        <v>0</v>
      </c>
      <c r="S14" s="121">
        <v>0</v>
      </c>
      <c r="T14" s="122">
        <v>0</v>
      </c>
      <c r="U14" s="121">
        <v>0</v>
      </c>
      <c r="V14" s="122">
        <v>1</v>
      </c>
      <c r="W14" s="118"/>
      <c r="X14" s="120">
        <v>27000</v>
      </c>
      <c r="Y14" s="118"/>
      <c r="Z14" s="121">
        <v>0</v>
      </c>
      <c r="AA14" s="121">
        <v>0</v>
      </c>
      <c r="AB14" s="120">
        <v>27000</v>
      </c>
      <c r="AC14" s="121">
        <v>0</v>
      </c>
      <c r="AD14" s="123">
        <v>24842</v>
      </c>
      <c r="AE14" s="124">
        <v>0</v>
      </c>
      <c r="AF14" s="124">
        <v>0</v>
      </c>
      <c r="AG14" s="120">
        <v>0</v>
      </c>
      <c r="AH14" s="125">
        <v>0</v>
      </c>
      <c r="AI14" s="118"/>
      <c r="AK14" s="104">
        <f t="shared" si="0"/>
        <v>0</v>
      </c>
    </row>
    <row r="15" spans="1:37" x14ac:dyDescent="0.2">
      <c r="A15" s="118">
        <v>7</v>
      </c>
      <c r="B15" s="118" t="s">
        <v>407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9" t="s">
        <v>1115</v>
      </c>
      <c r="Q15" s="120">
        <v>27000</v>
      </c>
      <c r="R15" s="121">
        <v>0</v>
      </c>
      <c r="S15" s="121">
        <v>0</v>
      </c>
      <c r="T15" s="122">
        <v>0</v>
      </c>
      <c r="U15" s="121">
        <v>0</v>
      </c>
      <c r="V15" s="122">
        <v>1</v>
      </c>
      <c r="W15" s="118"/>
      <c r="X15" s="120">
        <v>27000</v>
      </c>
      <c r="Y15" s="118"/>
      <c r="Z15" s="121">
        <v>0</v>
      </c>
      <c r="AA15" s="121">
        <v>0</v>
      </c>
      <c r="AB15" s="120">
        <v>27000</v>
      </c>
      <c r="AC15" s="121">
        <v>0</v>
      </c>
      <c r="AD15" s="123">
        <v>24842</v>
      </c>
      <c r="AE15" s="124">
        <v>0</v>
      </c>
      <c r="AF15" s="124">
        <v>0</v>
      </c>
      <c r="AG15" s="120">
        <v>0</v>
      </c>
      <c r="AH15" s="125">
        <v>0</v>
      </c>
      <c r="AI15" s="118"/>
      <c r="AK15" s="104">
        <f t="shared" si="0"/>
        <v>0</v>
      </c>
    </row>
    <row r="16" spans="1:37" x14ac:dyDescent="0.2">
      <c r="A16" s="118">
        <v>8</v>
      </c>
      <c r="B16" s="118" t="s">
        <v>407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9" t="s">
        <v>1116</v>
      </c>
      <c r="Q16" s="120">
        <v>27000</v>
      </c>
      <c r="R16" s="121">
        <v>0</v>
      </c>
      <c r="S16" s="121">
        <v>0</v>
      </c>
      <c r="T16" s="122">
        <v>0</v>
      </c>
      <c r="U16" s="121">
        <v>0</v>
      </c>
      <c r="V16" s="122">
        <v>1</v>
      </c>
      <c r="W16" s="118"/>
      <c r="X16" s="120">
        <v>27000</v>
      </c>
      <c r="Y16" s="118"/>
      <c r="Z16" s="121">
        <v>0</v>
      </c>
      <c r="AA16" s="121">
        <v>0</v>
      </c>
      <c r="AB16" s="120">
        <v>27000</v>
      </c>
      <c r="AC16" s="121">
        <v>0</v>
      </c>
      <c r="AD16" s="123">
        <v>24842</v>
      </c>
      <c r="AE16" s="124">
        <v>0</v>
      </c>
      <c r="AF16" s="124">
        <v>0</v>
      </c>
      <c r="AG16" s="120">
        <v>0</v>
      </c>
      <c r="AH16" s="125">
        <v>0</v>
      </c>
      <c r="AI16" s="118"/>
      <c r="AK16" s="104">
        <f t="shared" si="0"/>
        <v>0</v>
      </c>
    </row>
    <row r="17" spans="1:37" x14ac:dyDescent="0.2">
      <c r="A17" s="118">
        <v>9</v>
      </c>
      <c r="B17" s="118" t="s">
        <v>407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9" t="s">
        <v>1117</v>
      </c>
      <c r="Q17" s="120">
        <v>27000</v>
      </c>
      <c r="R17" s="121">
        <v>0</v>
      </c>
      <c r="S17" s="121">
        <v>0</v>
      </c>
      <c r="T17" s="122">
        <v>0</v>
      </c>
      <c r="U17" s="121">
        <v>0</v>
      </c>
      <c r="V17" s="122">
        <v>1</v>
      </c>
      <c r="W17" s="118"/>
      <c r="X17" s="120">
        <v>27000</v>
      </c>
      <c r="Y17" s="118"/>
      <c r="Z17" s="121">
        <v>0</v>
      </c>
      <c r="AA17" s="121">
        <v>0</v>
      </c>
      <c r="AB17" s="120">
        <v>27000</v>
      </c>
      <c r="AC17" s="121">
        <v>0</v>
      </c>
      <c r="AD17" s="123">
        <v>24842</v>
      </c>
      <c r="AE17" s="124">
        <v>0</v>
      </c>
      <c r="AF17" s="124">
        <v>0</v>
      </c>
      <c r="AG17" s="120">
        <v>0</v>
      </c>
      <c r="AH17" s="125">
        <v>0</v>
      </c>
      <c r="AI17" s="118"/>
      <c r="AK17" s="104">
        <f t="shared" si="0"/>
        <v>0</v>
      </c>
    </row>
    <row r="18" spans="1:37" x14ac:dyDescent="0.2">
      <c r="A18" s="118">
        <v>10</v>
      </c>
      <c r="B18" s="118" t="s">
        <v>407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9" t="s">
        <v>1118</v>
      </c>
      <c r="Q18" s="120">
        <v>27000</v>
      </c>
      <c r="R18" s="121">
        <v>0</v>
      </c>
      <c r="S18" s="121">
        <v>0</v>
      </c>
      <c r="T18" s="122">
        <v>0</v>
      </c>
      <c r="U18" s="121">
        <v>0</v>
      </c>
      <c r="V18" s="122">
        <v>1</v>
      </c>
      <c r="W18" s="118"/>
      <c r="X18" s="120">
        <v>27000</v>
      </c>
      <c r="Y18" s="118"/>
      <c r="Z18" s="121">
        <v>0</v>
      </c>
      <c r="AA18" s="121">
        <v>0</v>
      </c>
      <c r="AB18" s="120">
        <v>27000</v>
      </c>
      <c r="AC18" s="121">
        <v>0</v>
      </c>
      <c r="AD18" s="123">
        <v>24842</v>
      </c>
      <c r="AE18" s="124">
        <v>0</v>
      </c>
      <c r="AF18" s="124">
        <v>0</v>
      </c>
      <c r="AG18" s="120">
        <v>0</v>
      </c>
      <c r="AH18" s="125">
        <v>0</v>
      </c>
      <c r="AI18" s="118"/>
      <c r="AK18" s="104">
        <f t="shared" si="0"/>
        <v>0</v>
      </c>
    </row>
    <row r="19" spans="1:37" x14ac:dyDescent="0.2">
      <c r="A19" s="118">
        <v>11</v>
      </c>
      <c r="B19" s="118" t="s">
        <v>407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9" t="s">
        <v>1119</v>
      </c>
      <c r="Q19" s="120">
        <v>40000</v>
      </c>
      <c r="R19" s="121">
        <v>0</v>
      </c>
      <c r="S19" s="121">
        <v>0</v>
      </c>
      <c r="T19" s="122">
        <v>0</v>
      </c>
      <c r="U19" s="121">
        <v>0</v>
      </c>
      <c r="V19" s="122">
        <v>1</v>
      </c>
      <c r="W19" s="118"/>
      <c r="X19" s="120">
        <v>40000</v>
      </c>
      <c r="Y19" s="118"/>
      <c r="Z19" s="121">
        <v>0</v>
      </c>
      <c r="AA19" s="121">
        <v>0</v>
      </c>
      <c r="AB19" s="120">
        <v>0</v>
      </c>
      <c r="AC19" s="121">
        <v>0</v>
      </c>
      <c r="AD19" s="123">
        <v>24842</v>
      </c>
      <c r="AE19" s="124">
        <v>0</v>
      </c>
      <c r="AF19" s="124">
        <v>0</v>
      </c>
      <c r="AG19" s="120">
        <v>40000</v>
      </c>
      <c r="AH19" s="125">
        <v>0</v>
      </c>
      <c r="AI19" s="118"/>
      <c r="AK19" s="104">
        <f t="shared" si="0"/>
        <v>0</v>
      </c>
    </row>
    <row r="20" spans="1:37" x14ac:dyDescent="0.2">
      <c r="A20" s="118">
        <v>12</v>
      </c>
      <c r="B20" s="118" t="s">
        <v>407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9" t="s">
        <v>1120</v>
      </c>
      <c r="Q20" s="120">
        <v>20000</v>
      </c>
      <c r="R20" s="121">
        <v>0</v>
      </c>
      <c r="S20" s="121">
        <v>0</v>
      </c>
      <c r="T20" s="122">
        <v>0</v>
      </c>
      <c r="U20" s="121">
        <v>0</v>
      </c>
      <c r="V20" s="122">
        <v>1</v>
      </c>
      <c r="W20" s="118"/>
      <c r="X20" s="120">
        <v>20000</v>
      </c>
      <c r="Y20" s="118"/>
      <c r="Z20" s="121">
        <v>0</v>
      </c>
      <c r="AA20" s="121">
        <v>0</v>
      </c>
      <c r="AB20" s="120">
        <v>0</v>
      </c>
      <c r="AC20" s="121">
        <v>0</v>
      </c>
      <c r="AD20" s="123">
        <v>24842</v>
      </c>
      <c r="AE20" s="124">
        <v>0</v>
      </c>
      <c r="AF20" s="124">
        <v>0</v>
      </c>
      <c r="AG20" s="120">
        <v>20000</v>
      </c>
      <c r="AH20" s="125">
        <v>0</v>
      </c>
      <c r="AI20" s="118"/>
      <c r="AK20" s="104">
        <f t="shared" si="0"/>
        <v>0</v>
      </c>
    </row>
    <row r="21" spans="1:37" x14ac:dyDescent="0.2">
      <c r="A21" s="118">
        <v>13</v>
      </c>
      <c r="B21" s="118" t="s">
        <v>407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9" t="s">
        <v>1121</v>
      </c>
      <c r="Q21" s="120">
        <v>18000</v>
      </c>
      <c r="R21" s="121">
        <v>0</v>
      </c>
      <c r="S21" s="121">
        <v>0</v>
      </c>
      <c r="T21" s="122">
        <v>0</v>
      </c>
      <c r="U21" s="121">
        <v>0</v>
      </c>
      <c r="V21" s="122">
        <v>1</v>
      </c>
      <c r="W21" s="118"/>
      <c r="X21" s="120">
        <v>18000</v>
      </c>
      <c r="Y21" s="118"/>
      <c r="Z21" s="121">
        <v>0</v>
      </c>
      <c r="AA21" s="121">
        <v>0</v>
      </c>
      <c r="AB21" s="120">
        <v>0</v>
      </c>
      <c r="AC21" s="121">
        <v>0</v>
      </c>
      <c r="AD21" s="123">
        <v>24842</v>
      </c>
      <c r="AE21" s="124">
        <v>0</v>
      </c>
      <c r="AF21" s="124">
        <v>0</v>
      </c>
      <c r="AG21" s="120">
        <v>18000</v>
      </c>
      <c r="AH21" s="125">
        <v>0</v>
      </c>
      <c r="AI21" s="118"/>
      <c r="AK21" s="104">
        <f t="shared" si="0"/>
        <v>0</v>
      </c>
    </row>
    <row r="22" spans="1:37" x14ac:dyDescent="0.2">
      <c r="A22" s="118">
        <v>14</v>
      </c>
      <c r="B22" s="118" t="s">
        <v>407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9" t="s">
        <v>1122</v>
      </c>
      <c r="Q22" s="120">
        <v>80000</v>
      </c>
      <c r="R22" s="121">
        <v>0</v>
      </c>
      <c r="S22" s="121">
        <v>0</v>
      </c>
      <c r="T22" s="122">
        <v>0</v>
      </c>
      <c r="U22" s="121">
        <v>0</v>
      </c>
      <c r="V22" s="122">
        <v>1</v>
      </c>
      <c r="W22" s="118"/>
      <c r="X22" s="120">
        <v>80000</v>
      </c>
      <c r="Y22" s="118"/>
      <c r="Z22" s="121">
        <v>0</v>
      </c>
      <c r="AA22" s="121">
        <v>0</v>
      </c>
      <c r="AB22" s="120">
        <v>0</v>
      </c>
      <c r="AC22" s="121">
        <v>0</v>
      </c>
      <c r="AD22" s="126">
        <v>24769</v>
      </c>
      <c r="AE22" s="124">
        <v>0</v>
      </c>
      <c r="AF22" s="124">
        <v>0</v>
      </c>
      <c r="AG22" s="120">
        <v>80000</v>
      </c>
      <c r="AH22" s="125">
        <v>0</v>
      </c>
      <c r="AI22" s="118"/>
      <c r="AK22" s="104">
        <f t="shared" si="0"/>
        <v>0</v>
      </c>
    </row>
    <row r="23" spans="1:37" x14ac:dyDescent="0.2">
      <c r="A23" s="118">
        <v>15</v>
      </c>
      <c r="B23" s="118" t="s">
        <v>407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9" t="s">
        <v>1123</v>
      </c>
      <c r="Q23" s="120">
        <v>70000</v>
      </c>
      <c r="R23" s="121">
        <v>0</v>
      </c>
      <c r="S23" s="121">
        <v>0</v>
      </c>
      <c r="T23" s="122">
        <v>0</v>
      </c>
      <c r="U23" s="121">
        <v>0</v>
      </c>
      <c r="V23" s="122">
        <v>1</v>
      </c>
      <c r="W23" s="118"/>
      <c r="X23" s="120">
        <v>70000</v>
      </c>
      <c r="Y23" s="118"/>
      <c r="Z23" s="121">
        <v>0</v>
      </c>
      <c r="AA23" s="121">
        <v>0</v>
      </c>
      <c r="AB23" s="120">
        <v>0</v>
      </c>
      <c r="AC23" s="121">
        <v>0</v>
      </c>
      <c r="AD23" s="126">
        <v>24769</v>
      </c>
      <c r="AE23" s="124">
        <v>0</v>
      </c>
      <c r="AF23" s="124">
        <v>0</v>
      </c>
      <c r="AG23" s="120">
        <v>70000</v>
      </c>
      <c r="AH23" s="125">
        <v>0</v>
      </c>
      <c r="AI23" s="118"/>
      <c r="AK23" s="104">
        <f t="shared" si="0"/>
        <v>0</v>
      </c>
    </row>
    <row r="24" spans="1:37" x14ac:dyDescent="0.2">
      <c r="A24" s="118">
        <v>16</v>
      </c>
      <c r="B24" s="118" t="s">
        <v>407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9" t="s">
        <v>1124</v>
      </c>
      <c r="Q24" s="120">
        <v>45000</v>
      </c>
      <c r="R24" s="121">
        <v>0</v>
      </c>
      <c r="S24" s="121">
        <v>0</v>
      </c>
      <c r="T24" s="122">
        <v>0</v>
      </c>
      <c r="U24" s="121">
        <v>0</v>
      </c>
      <c r="V24" s="122">
        <v>1</v>
      </c>
      <c r="W24" s="118"/>
      <c r="X24" s="120">
        <v>45000</v>
      </c>
      <c r="Y24" s="118"/>
      <c r="Z24" s="121">
        <v>0</v>
      </c>
      <c r="AA24" s="121">
        <v>0</v>
      </c>
      <c r="AB24" s="120">
        <v>0</v>
      </c>
      <c r="AC24" s="121">
        <v>0</v>
      </c>
      <c r="AD24" s="126">
        <v>24769</v>
      </c>
      <c r="AE24" s="124">
        <v>0</v>
      </c>
      <c r="AF24" s="124">
        <v>0</v>
      </c>
      <c r="AG24" s="120">
        <v>45000</v>
      </c>
      <c r="AH24" s="125">
        <v>0</v>
      </c>
      <c r="AI24" s="118"/>
      <c r="AK24" s="104">
        <f t="shared" si="0"/>
        <v>0</v>
      </c>
    </row>
    <row r="25" spans="1:37" x14ac:dyDescent="0.2">
      <c r="A25" s="118">
        <v>17</v>
      </c>
      <c r="B25" s="118" t="s">
        <v>407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9" t="s">
        <v>1125</v>
      </c>
      <c r="Q25" s="120">
        <v>45000</v>
      </c>
      <c r="R25" s="121">
        <v>0</v>
      </c>
      <c r="S25" s="121">
        <v>0</v>
      </c>
      <c r="T25" s="122">
        <v>0</v>
      </c>
      <c r="U25" s="121">
        <v>0</v>
      </c>
      <c r="V25" s="122">
        <v>1</v>
      </c>
      <c r="W25" s="118"/>
      <c r="X25" s="120">
        <v>45000</v>
      </c>
      <c r="Y25" s="118"/>
      <c r="Z25" s="121">
        <v>0</v>
      </c>
      <c r="AA25" s="121">
        <v>0</v>
      </c>
      <c r="AB25" s="120">
        <v>0</v>
      </c>
      <c r="AC25" s="121">
        <v>0</v>
      </c>
      <c r="AD25" s="126">
        <v>24769</v>
      </c>
      <c r="AE25" s="124">
        <v>0</v>
      </c>
      <c r="AF25" s="124">
        <v>0</v>
      </c>
      <c r="AG25" s="120">
        <v>45000</v>
      </c>
      <c r="AH25" s="125">
        <v>0</v>
      </c>
      <c r="AI25" s="118"/>
      <c r="AK25" s="104">
        <f t="shared" si="0"/>
        <v>0</v>
      </c>
    </row>
    <row r="26" spans="1:37" x14ac:dyDescent="0.2">
      <c r="A26" s="118">
        <v>18</v>
      </c>
      <c r="B26" s="118" t="s">
        <v>407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9" t="s">
        <v>1126</v>
      </c>
      <c r="Q26" s="120">
        <v>70000</v>
      </c>
      <c r="R26" s="121">
        <v>0</v>
      </c>
      <c r="S26" s="121">
        <v>0</v>
      </c>
      <c r="T26" s="122">
        <v>0</v>
      </c>
      <c r="U26" s="121">
        <v>0</v>
      </c>
      <c r="V26" s="122">
        <v>1</v>
      </c>
      <c r="W26" s="118"/>
      <c r="X26" s="120">
        <v>70000</v>
      </c>
      <c r="Y26" s="118"/>
      <c r="Z26" s="121">
        <v>0</v>
      </c>
      <c r="AA26" s="121">
        <v>0</v>
      </c>
      <c r="AB26" s="120">
        <v>0</v>
      </c>
      <c r="AC26" s="121">
        <v>0</v>
      </c>
      <c r="AD26" s="126">
        <v>24769</v>
      </c>
      <c r="AE26" s="124">
        <v>0</v>
      </c>
      <c r="AF26" s="124">
        <v>0</v>
      </c>
      <c r="AG26" s="120">
        <v>70000</v>
      </c>
      <c r="AH26" s="125">
        <v>0</v>
      </c>
      <c r="AI26" s="118"/>
      <c r="AK26" s="104">
        <f t="shared" si="0"/>
        <v>0</v>
      </c>
    </row>
    <row r="27" spans="1:37" x14ac:dyDescent="0.2">
      <c r="A27" s="118">
        <v>19</v>
      </c>
      <c r="B27" s="118" t="s">
        <v>407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9" t="s">
        <v>1127</v>
      </c>
      <c r="Q27" s="120">
        <v>40000</v>
      </c>
      <c r="R27" s="121">
        <v>0</v>
      </c>
      <c r="S27" s="121">
        <v>0</v>
      </c>
      <c r="T27" s="122">
        <v>0</v>
      </c>
      <c r="U27" s="121">
        <v>0</v>
      </c>
      <c r="V27" s="122">
        <v>1</v>
      </c>
      <c r="W27" s="118"/>
      <c r="X27" s="120">
        <v>40000</v>
      </c>
      <c r="Y27" s="118"/>
      <c r="Z27" s="121">
        <v>0</v>
      </c>
      <c r="AA27" s="121">
        <v>0</v>
      </c>
      <c r="AB27" s="120">
        <v>0</v>
      </c>
      <c r="AC27" s="121">
        <v>0</v>
      </c>
      <c r="AD27" s="126">
        <v>24769</v>
      </c>
      <c r="AE27" s="124">
        <v>0</v>
      </c>
      <c r="AF27" s="124">
        <v>0</v>
      </c>
      <c r="AG27" s="120">
        <v>40000</v>
      </c>
      <c r="AH27" s="125">
        <v>0</v>
      </c>
      <c r="AI27" s="118"/>
      <c r="AK27" s="104">
        <f t="shared" si="0"/>
        <v>0</v>
      </c>
    </row>
    <row r="28" spans="1:37" x14ac:dyDescent="0.2">
      <c r="A28" s="118">
        <v>20</v>
      </c>
      <c r="B28" s="118" t="s">
        <v>407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9" t="s">
        <v>1128</v>
      </c>
      <c r="Q28" s="120">
        <v>40000</v>
      </c>
      <c r="R28" s="121">
        <v>0</v>
      </c>
      <c r="S28" s="121">
        <v>0</v>
      </c>
      <c r="T28" s="122">
        <v>0</v>
      </c>
      <c r="U28" s="121">
        <v>0</v>
      </c>
      <c r="V28" s="122">
        <v>1</v>
      </c>
      <c r="W28" s="118"/>
      <c r="X28" s="120">
        <v>40000</v>
      </c>
      <c r="Y28" s="118"/>
      <c r="Z28" s="121">
        <v>0</v>
      </c>
      <c r="AA28" s="121">
        <v>0</v>
      </c>
      <c r="AB28" s="120">
        <v>0</v>
      </c>
      <c r="AC28" s="121">
        <v>0</v>
      </c>
      <c r="AD28" s="126">
        <v>24769</v>
      </c>
      <c r="AE28" s="124">
        <v>0</v>
      </c>
      <c r="AF28" s="124">
        <v>0</v>
      </c>
      <c r="AG28" s="120">
        <v>40000</v>
      </c>
      <c r="AH28" s="125">
        <v>0</v>
      </c>
      <c r="AI28" s="118"/>
      <c r="AK28" s="104">
        <f t="shared" si="0"/>
        <v>0</v>
      </c>
    </row>
    <row r="29" spans="1:37" x14ac:dyDescent="0.2">
      <c r="A29" s="118">
        <v>21</v>
      </c>
      <c r="B29" s="118" t="s">
        <v>407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9" t="s">
        <v>1129</v>
      </c>
      <c r="Q29" s="120">
        <v>40000</v>
      </c>
      <c r="R29" s="121">
        <v>0</v>
      </c>
      <c r="S29" s="121">
        <v>0</v>
      </c>
      <c r="T29" s="122">
        <v>0</v>
      </c>
      <c r="U29" s="121">
        <v>0</v>
      </c>
      <c r="V29" s="122">
        <v>1</v>
      </c>
      <c r="W29" s="118"/>
      <c r="X29" s="120">
        <v>40000</v>
      </c>
      <c r="Y29" s="118"/>
      <c r="Z29" s="121">
        <v>0</v>
      </c>
      <c r="AA29" s="121">
        <v>0</v>
      </c>
      <c r="AB29" s="120">
        <v>0</v>
      </c>
      <c r="AC29" s="121">
        <v>0</v>
      </c>
      <c r="AD29" s="126">
        <v>24769</v>
      </c>
      <c r="AE29" s="124">
        <v>0</v>
      </c>
      <c r="AF29" s="124">
        <v>0</v>
      </c>
      <c r="AG29" s="120">
        <v>40000</v>
      </c>
      <c r="AH29" s="125">
        <v>0</v>
      </c>
      <c r="AI29" s="118"/>
      <c r="AK29" s="104">
        <f t="shared" si="0"/>
        <v>0</v>
      </c>
    </row>
    <row r="30" spans="1:37" x14ac:dyDescent="0.2">
      <c r="A30" s="118">
        <v>22</v>
      </c>
      <c r="B30" s="118" t="s">
        <v>407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9" t="s">
        <v>1130</v>
      </c>
      <c r="Q30" s="120">
        <v>40000</v>
      </c>
      <c r="R30" s="121">
        <v>0</v>
      </c>
      <c r="S30" s="121">
        <v>0</v>
      </c>
      <c r="T30" s="122">
        <v>0</v>
      </c>
      <c r="U30" s="121">
        <v>0</v>
      </c>
      <c r="V30" s="122">
        <v>1</v>
      </c>
      <c r="W30" s="118"/>
      <c r="X30" s="120">
        <v>40000</v>
      </c>
      <c r="Y30" s="118"/>
      <c r="Z30" s="121">
        <v>0</v>
      </c>
      <c r="AA30" s="121">
        <v>0</v>
      </c>
      <c r="AB30" s="120">
        <v>0</v>
      </c>
      <c r="AC30" s="121">
        <v>0</v>
      </c>
      <c r="AD30" s="126">
        <v>24769</v>
      </c>
      <c r="AE30" s="124">
        <v>0</v>
      </c>
      <c r="AF30" s="124">
        <v>0</v>
      </c>
      <c r="AG30" s="120">
        <v>40000</v>
      </c>
      <c r="AH30" s="125">
        <v>0</v>
      </c>
      <c r="AI30" s="118"/>
      <c r="AK30" s="104">
        <f t="shared" si="0"/>
        <v>0</v>
      </c>
    </row>
    <row r="31" spans="1:37" x14ac:dyDescent="0.2">
      <c r="A31" s="118">
        <v>23</v>
      </c>
      <c r="B31" s="118" t="s">
        <v>407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9" t="s">
        <v>1131</v>
      </c>
      <c r="Q31" s="120">
        <v>40000</v>
      </c>
      <c r="R31" s="121">
        <v>0</v>
      </c>
      <c r="S31" s="121">
        <v>0</v>
      </c>
      <c r="T31" s="122">
        <v>0</v>
      </c>
      <c r="U31" s="121">
        <v>0</v>
      </c>
      <c r="V31" s="122">
        <v>1</v>
      </c>
      <c r="W31" s="118"/>
      <c r="X31" s="120">
        <v>40000</v>
      </c>
      <c r="Y31" s="118"/>
      <c r="Z31" s="121">
        <v>0</v>
      </c>
      <c r="AA31" s="121">
        <v>0</v>
      </c>
      <c r="AB31" s="120">
        <v>0</v>
      </c>
      <c r="AC31" s="121">
        <v>0</v>
      </c>
      <c r="AD31" s="126">
        <v>24769</v>
      </c>
      <c r="AE31" s="124">
        <v>0</v>
      </c>
      <c r="AF31" s="124">
        <v>0</v>
      </c>
      <c r="AG31" s="120">
        <v>40000</v>
      </c>
      <c r="AH31" s="125">
        <v>0</v>
      </c>
      <c r="AI31" s="118"/>
      <c r="AK31" s="104">
        <f t="shared" si="0"/>
        <v>0</v>
      </c>
    </row>
    <row r="32" spans="1:37" x14ac:dyDescent="0.2">
      <c r="A32" s="118">
        <v>24</v>
      </c>
      <c r="B32" s="118" t="s">
        <v>407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9" t="s">
        <v>1132</v>
      </c>
      <c r="Q32" s="120">
        <v>40000</v>
      </c>
      <c r="R32" s="121">
        <v>0</v>
      </c>
      <c r="S32" s="121">
        <v>0</v>
      </c>
      <c r="T32" s="122">
        <v>0</v>
      </c>
      <c r="U32" s="121">
        <v>0</v>
      </c>
      <c r="V32" s="122">
        <v>1</v>
      </c>
      <c r="W32" s="118"/>
      <c r="X32" s="120">
        <v>40000</v>
      </c>
      <c r="Y32" s="118"/>
      <c r="Z32" s="121">
        <v>0</v>
      </c>
      <c r="AA32" s="121">
        <v>0</v>
      </c>
      <c r="AB32" s="120">
        <v>0</v>
      </c>
      <c r="AC32" s="121">
        <v>0</v>
      </c>
      <c r="AD32" s="126">
        <v>24769</v>
      </c>
      <c r="AE32" s="124">
        <v>0</v>
      </c>
      <c r="AF32" s="124">
        <v>0</v>
      </c>
      <c r="AG32" s="120">
        <v>40000</v>
      </c>
      <c r="AH32" s="125">
        <v>0</v>
      </c>
      <c r="AI32" s="118"/>
      <c r="AK32" s="104">
        <f t="shared" si="0"/>
        <v>0</v>
      </c>
    </row>
    <row r="33" spans="1:37" x14ac:dyDescent="0.2">
      <c r="A33" s="118">
        <v>25</v>
      </c>
      <c r="B33" s="118" t="s">
        <v>407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9" t="s">
        <v>1133</v>
      </c>
      <c r="Q33" s="120">
        <v>40000</v>
      </c>
      <c r="R33" s="121">
        <v>0</v>
      </c>
      <c r="S33" s="121">
        <v>0</v>
      </c>
      <c r="T33" s="122">
        <v>0</v>
      </c>
      <c r="U33" s="121">
        <v>0</v>
      </c>
      <c r="V33" s="122">
        <v>1</v>
      </c>
      <c r="W33" s="118"/>
      <c r="X33" s="120">
        <v>40000</v>
      </c>
      <c r="Y33" s="118"/>
      <c r="Z33" s="121">
        <v>0</v>
      </c>
      <c r="AA33" s="121">
        <v>0</v>
      </c>
      <c r="AB33" s="120">
        <v>0</v>
      </c>
      <c r="AC33" s="121">
        <v>0</v>
      </c>
      <c r="AD33" s="126">
        <v>24769</v>
      </c>
      <c r="AE33" s="124">
        <v>0</v>
      </c>
      <c r="AF33" s="124">
        <v>0</v>
      </c>
      <c r="AG33" s="120">
        <v>40000</v>
      </c>
      <c r="AH33" s="125">
        <v>0</v>
      </c>
      <c r="AI33" s="118"/>
      <c r="AK33" s="104">
        <f t="shared" si="0"/>
        <v>0</v>
      </c>
    </row>
    <row r="34" spans="1:37" x14ac:dyDescent="0.2">
      <c r="A34" s="118">
        <v>26</v>
      </c>
      <c r="B34" s="118" t="s">
        <v>407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9" t="s">
        <v>1134</v>
      </c>
      <c r="Q34" s="120">
        <v>40000</v>
      </c>
      <c r="R34" s="121">
        <v>0</v>
      </c>
      <c r="S34" s="121">
        <v>0</v>
      </c>
      <c r="T34" s="122">
        <v>0</v>
      </c>
      <c r="U34" s="121">
        <v>0</v>
      </c>
      <c r="V34" s="122">
        <v>1</v>
      </c>
      <c r="W34" s="118"/>
      <c r="X34" s="120">
        <v>40000</v>
      </c>
      <c r="Y34" s="118"/>
      <c r="Z34" s="121">
        <v>0</v>
      </c>
      <c r="AA34" s="121">
        <v>0</v>
      </c>
      <c r="AB34" s="120">
        <v>0</v>
      </c>
      <c r="AC34" s="121">
        <v>0</v>
      </c>
      <c r="AD34" s="126">
        <v>24769</v>
      </c>
      <c r="AE34" s="124">
        <v>0</v>
      </c>
      <c r="AF34" s="124">
        <v>0</v>
      </c>
      <c r="AG34" s="120">
        <v>40000</v>
      </c>
      <c r="AH34" s="125">
        <v>0</v>
      </c>
      <c r="AI34" s="118"/>
      <c r="AK34" s="104">
        <f t="shared" si="0"/>
        <v>0</v>
      </c>
    </row>
    <row r="35" spans="1:37" x14ac:dyDescent="0.2">
      <c r="A35" s="118">
        <v>27</v>
      </c>
      <c r="B35" s="118" t="s">
        <v>407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9" t="s">
        <v>1135</v>
      </c>
      <c r="Q35" s="120">
        <v>40000</v>
      </c>
      <c r="R35" s="121">
        <v>0</v>
      </c>
      <c r="S35" s="121">
        <v>0</v>
      </c>
      <c r="T35" s="122">
        <v>0</v>
      </c>
      <c r="U35" s="121">
        <v>0</v>
      </c>
      <c r="V35" s="122">
        <v>1</v>
      </c>
      <c r="W35" s="118"/>
      <c r="X35" s="120">
        <v>40000</v>
      </c>
      <c r="Y35" s="118"/>
      <c r="Z35" s="121">
        <v>0</v>
      </c>
      <c r="AA35" s="121">
        <v>0</v>
      </c>
      <c r="AB35" s="120">
        <v>0</v>
      </c>
      <c r="AC35" s="121">
        <v>0</v>
      </c>
      <c r="AD35" s="126">
        <v>24769</v>
      </c>
      <c r="AE35" s="124">
        <v>0</v>
      </c>
      <c r="AF35" s="124">
        <v>0</v>
      </c>
      <c r="AG35" s="120">
        <v>40000</v>
      </c>
      <c r="AH35" s="125">
        <v>0</v>
      </c>
      <c r="AI35" s="118"/>
      <c r="AK35" s="104">
        <f t="shared" si="0"/>
        <v>0</v>
      </c>
    </row>
    <row r="36" spans="1:37" x14ac:dyDescent="0.2">
      <c r="A36" s="118">
        <v>28</v>
      </c>
      <c r="B36" s="118" t="s">
        <v>407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9" t="s">
        <v>1136</v>
      </c>
      <c r="Q36" s="120">
        <v>40000</v>
      </c>
      <c r="R36" s="121">
        <v>0</v>
      </c>
      <c r="S36" s="121">
        <v>0</v>
      </c>
      <c r="T36" s="122">
        <v>0</v>
      </c>
      <c r="U36" s="121">
        <v>0</v>
      </c>
      <c r="V36" s="122">
        <v>1</v>
      </c>
      <c r="W36" s="118"/>
      <c r="X36" s="120">
        <v>40000</v>
      </c>
      <c r="Y36" s="118"/>
      <c r="Z36" s="121">
        <v>0</v>
      </c>
      <c r="AA36" s="121">
        <v>0</v>
      </c>
      <c r="AB36" s="120">
        <v>0</v>
      </c>
      <c r="AC36" s="121">
        <v>0</v>
      </c>
      <c r="AD36" s="126">
        <v>24769</v>
      </c>
      <c r="AE36" s="124">
        <v>0</v>
      </c>
      <c r="AF36" s="124">
        <v>0</v>
      </c>
      <c r="AG36" s="120">
        <v>40000</v>
      </c>
      <c r="AH36" s="125">
        <v>0</v>
      </c>
      <c r="AI36" s="118"/>
      <c r="AK36" s="104">
        <f t="shared" si="0"/>
        <v>0</v>
      </c>
    </row>
    <row r="37" spans="1:37" x14ac:dyDescent="0.2">
      <c r="A37" s="118">
        <v>29</v>
      </c>
      <c r="B37" s="118" t="s">
        <v>407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9" t="s">
        <v>1137</v>
      </c>
      <c r="Q37" s="120">
        <v>40000</v>
      </c>
      <c r="R37" s="121">
        <v>0</v>
      </c>
      <c r="S37" s="121">
        <v>0</v>
      </c>
      <c r="T37" s="122">
        <v>0</v>
      </c>
      <c r="U37" s="121">
        <v>0</v>
      </c>
      <c r="V37" s="122">
        <v>1</v>
      </c>
      <c r="W37" s="118"/>
      <c r="X37" s="120">
        <v>40000</v>
      </c>
      <c r="Y37" s="118"/>
      <c r="Z37" s="121">
        <v>0</v>
      </c>
      <c r="AA37" s="121">
        <v>0</v>
      </c>
      <c r="AB37" s="120">
        <v>0</v>
      </c>
      <c r="AC37" s="121">
        <v>0</v>
      </c>
      <c r="AD37" s="126">
        <v>24769</v>
      </c>
      <c r="AE37" s="124">
        <v>0</v>
      </c>
      <c r="AF37" s="124">
        <v>0</v>
      </c>
      <c r="AG37" s="120">
        <v>40000</v>
      </c>
      <c r="AH37" s="125">
        <v>0</v>
      </c>
      <c r="AI37" s="118"/>
      <c r="AK37" s="104">
        <f t="shared" si="0"/>
        <v>0</v>
      </c>
    </row>
    <row r="38" spans="1:37" x14ac:dyDescent="0.2">
      <c r="A38" s="118">
        <v>30</v>
      </c>
      <c r="B38" s="118" t="s">
        <v>407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9" t="s">
        <v>1138</v>
      </c>
      <c r="Q38" s="120">
        <v>40000</v>
      </c>
      <c r="R38" s="121">
        <v>0</v>
      </c>
      <c r="S38" s="121">
        <v>0</v>
      </c>
      <c r="T38" s="122">
        <v>0</v>
      </c>
      <c r="U38" s="121">
        <v>0</v>
      </c>
      <c r="V38" s="122">
        <v>1</v>
      </c>
      <c r="W38" s="118"/>
      <c r="X38" s="120">
        <v>40000</v>
      </c>
      <c r="Y38" s="118"/>
      <c r="Z38" s="121">
        <v>0</v>
      </c>
      <c r="AA38" s="121">
        <v>0</v>
      </c>
      <c r="AB38" s="120">
        <v>0</v>
      </c>
      <c r="AC38" s="121">
        <v>0</v>
      </c>
      <c r="AD38" s="126">
        <v>24769</v>
      </c>
      <c r="AE38" s="124">
        <v>0</v>
      </c>
      <c r="AF38" s="124">
        <v>0</v>
      </c>
      <c r="AG38" s="120">
        <v>40000</v>
      </c>
      <c r="AH38" s="125">
        <v>0</v>
      </c>
      <c r="AI38" s="118"/>
      <c r="AK38" s="104">
        <f t="shared" si="0"/>
        <v>0</v>
      </c>
    </row>
    <row r="39" spans="1:37" x14ac:dyDescent="0.2">
      <c r="A39" s="118">
        <v>31</v>
      </c>
      <c r="B39" s="118" t="s">
        <v>407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9" t="s">
        <v>1099</v>
      </c>
      <c r="Q39" s="127">
        <v>400050</v>
      </c>
      <c r="R39" s="121">
        <v>0</v>
      </c>
      <c r="S39" s="121">
        <v>0</v>
      </c>
      <c r="T39" s="122">
        <v>0</v>
      </c>
      <c r="U39" s="121">
        <v>0</v>
      </c>
      <c r="V39" s="122">
        <v>1</v>
      </c>
      <c r="W39" s="118"/>
      <c r="X39" s="120">
        <v>60900</v>
      </c>
      <c r="Y39" s="118"/>
      <c r="Z39" s="121">
        <v>0</v>
      </c>
      <c r="AA39" s="121">
        <v>0</v>
      </c>
      <c r="AB39" s="120">
        <v>0</v>
      </c>
      <c r="AC39" s="121">
        <v>0</v>
      </c>
      <c r="AD39" s="126">
        <v>24776</v>
      </c>
      <c r="AE39" s="124">
        <v>0</v>
      </c>
      <c r="AF39" s="124">
        <v>0</v>
      </c>
      <c r="AG39" s="120">
        <v>60900</v>
      </c>
      <c r="AH39" s="125">
        <v>0</v>
      </c>
      <c r="AI39" s="118"/>
      <c r="AK39" s="104">
        <f t="shared" si="0"/>
        <v>0</v>
      </c>
    </row>
    <row r="40" spans="1:37" x14ac:dyDescent="0.2">
      <c r="A40" s="118">
        <v>32</v>
      </c>
      <c r="B40" s="118" t="s">
        <v>407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9" t="s">
        <v>1100</v>
      </c>
      <c r="Q40" s="120">
        <v>295560</v>
      </c>
      <c r="R40" s="121">
        <v>0</v>
      </c>
      <c r="S40" s="121">
        <v>0</v>
      </c>
      <c r="T40" s="122">
        <v>0</v>
      </c>
      <c r="U40" s="121">
        <v>0</v>
      </c>
      <c r="V40" s="122">
        <v>1</v>
      </c>
      <c r="W40" s="118"/>
      <c r="X40" s="120">
        <v>45630</v>
      </c>
      <c r="Y40" s="118"/>
      <c r="Z40" s="121">
        <v>0</v>
      </c>
      <c r="AA40" s="121">
        <v>0</v>
      </c>
      <c r="AB40" s="120">
        <v>0</v>
      </c>
      <c r="AC40" s="121">
        <v>0</v>
      </c>
      <c r="AD40" s="126">
        <v>24776</v>
      </c>
      <c r="AE40" s="124">
        <v>0</v>
      </c>
      <c r="AF40" s="124">
        <v>0</v>
      </c>
      <c r="AG40" s="120">
        <v>45630</v>
      </c>
      <c r="AH40" s="125">
        <v>0</v>
      </c>
      <c r="AI40" s="118"/>
      <c r="AK40" s="104">
        <f t="shared" si="0"/>
        <v>0</v>
      </c>
    </row>
    <row r="41" spans="1:37" x14ac:dyDescent="0.2">
      <c r="A41" s="118">
        <v>33</v>
      </c>
      <c r="B41" s="118" t="s">
        <v>407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9" t="s">
        <v>1101</v>
      </c>
      <c r="Q41" s="120">
        <v>320940</v>
      </c>
      <c r="R41" s="121">
        <v>0</v>
      </c>
      <c r="S41" s="121">
        <v>0</v>
      </c>
      <c r="T41" s="122">
        <v>0</v>
      </c>
      <c r="U41" s="121">
        <v>0</v>
      </c>
      <c r="V41" s="122">
        <v>1</v>
      </c>
      <c r="W41" s="118"/>
      <c r="X41" s="120">
        <v>320940</v>
      </c>
      <c r="Y41" s="118"/>
      <c r="Z41" s="121">
        <v>0</v>
      </c>
      <c r="AA41" s="121">
        <v>0</v>
      </c>
      <c r="AB41" s="120">
        <v>45630</v>
      </c>
      <c r="AC41" s="121">
        <v>0</v>
      </c>
      <c r="AD41" s="126">
        <v>24776</v>
      </c>
      <c r="AE41" s="124">
        <v>0</v>
      </c>
      <c r="AF41" s="124">
        <v>0</v>
      </c>
      <c r="AG41" s="120">
        <v>275310</v>
      </c>
      <c r="AH41" s="125">
        <v>0</v>
      </c>
      <c r="AI41" s="118"/>
      <c r="AK41" s="104">
        <f t="shared" si="0"/>
        <v>0</v>
      </c>
    </row>
    <row r="42" spans="1:37" x14ac:dyDescent="0.2">
      <c r="A42" s="118">
        <v>34</v>
      </c>
      <c r="B42" s="118" t="s">
        <v>407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9" t="s">
        <v>1102</v>
      </c>
      <c r="Q42" s="120">
        <v>97800</v>
      </c>
      <c r="R42" s="121">
        <v>0</v>
      </c>
      <c r="S42" s="121">
        <v>0</v>
      </c>
      <c r="T42" s="122">
        <v>0</v>
      </c>
      <c r="U42" s="121">
        <v>0</v>
      </c>
      <c r="V42" s="122">
        <v>1</v>
      </c>
      <c r="W42" s="118"/>
      <c r="X42" s="120">
        <v>48900</v>
      </c>
      <c r="Y42" s="118"/>
      <c r="Z42" s="121">
        <v>0</v>
      </c>
      <c r="AA42" s="121">
        <v>0</v>
      </c>
      <c r="AB42" s="120">
        <v>48900</v>
      </c>
      <c r="AC42" s="121">
        <v>0</v>
      </c>
      <c r="AD42" s="126">
        <v>24704</v>
      </c>
      <c r="AE42" s="124">
        <v>0</v>
      </c>
      <c r="AF42" s="124">
        <v>0</v>
      </c>
      <c r="AG42" s="120">
        <v>0</v>
      </c>
      <c r="AH42" s="125">
        <v>0</v>
      </c>
      <c r="AI42" s="118"/>
      <c r="AK42" s="104">
        <f t="shared" si="0"/>
        <v>0</v>
      </c>
    </row>
    <row r="43" spans="1:37" x14ac:dyDescent="0.2">
      <c r="A43" s="118">
        <v>35</v>
      </c>
      <c r="B43" s="118" t="s">
        <v>407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9" t="s">
        <v>1103</v>
      </c>
      <c r="Q43" s="120">
        <v>258360</v>
      </c>
      <c r="R43" s="121">
        <v>0</v>
      </c>
      <c r="S43" s="121">
        <v>0</v>
      </c>
      <c r="T43" s="122">
        <v>0</v>
      </c>
      <c r="U43" s="121">
        <v>0</v>
      </c>
      <c r="V43" s="122">
        <v>1</v>
      </c>
      <c r="W43" s="118"/>
      <c r="X43" s="120">
        <v>258360</v>
      </c>
      <c r="Y43" s="118"/>
      <c r="Z43" s="121">
        <v>0</v>
      </c>
      <c r="AA43" s="121">
        <v>0</v>
      </c>
      <c r="AB43" s="120">
        <v>258360</v>
      </c>
      <c r="AC43" s="121">
        <v>0</v>
      </c>
      <c r="AD43" s="126">
        <v>24704</v>
      </c>
      <c r="AE43" s="124">
        <v>0</v>
      </c>
      <c r="AF43" s="124">
        <v>0</v>
      </c>
      <c r="AG43" s="120">
        <v>0</v>
      </c>
      <c r="AH43" s="125">
        <v>0</v>
      </c>
      <c r="AI43" s="118"/>
      <c r="AK43" s="104">
        <f t="shared" si="0"/>
        <v>0</v>
      </c>
    </row>
    <row r="44" spans="1:37" x14ac:dyDescent="0.2">
      <c r="A44" s="118">
        <v>36</v>
      </c>
      <c r="B44" s="118" t="s">
        <v>407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9" t="s">
        <v>1104</v>
      </c>
      <c r="Q44" s="120">
        <v>286200</v>
      </c>
      <c r="R44" s="121">
        <v>0</v>
      </c>
      <c r="S44" s="121">
        <v>0</v>
      </c>
      <c r="T44" s="122">
        <v>0</v>
      </c>
      <c r="U44" s="121">
        <v>0</v>
      </c>
      <c r="V44" s="122">
        <v>1</v>
      </c>
      <c r="W44" s="118"/>
      <c r="X44" s="120">
        <v>286200</v>
      </c>
      <c r="Y44" s="118"/>
      <c r="Z44" s="121">
        <v>0</v>
      </c>
      <c r="AA44" s="121">
        <v>0</v>
      </c>
      <c r="AB44" s="120">
        <v>286200</v>
      </c>
      <c r="AC44" s="121">
        <v>0</v>
      </c>
      <c r="AD44" s="126">
        <v>24704</v>
      </c>
      <c r="AE44" s="124">
        <v>0</v>
      </c>
      <c r="AF44" s="124">
        <v>0</v>
      </c>
      <c r="AG44" s="120">
        <v>0</v>
      </c>
      <c r="AH44" s="125">
        <v>0</v>
      </c>
      <c r="AI44" s="118"/>
      <c r="AK44" s="104">
        <f t="shared" si="0"/>
        <v>0</v>
      </c>
    </row>
    <row r="45" spans="1:37" x14ac:dyDescent="0.2">
      <c r="A45" s="118">
        <v>37</v>
      </c>
      <c r="B45" s="118" t="s">
        <v>407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9" t="s">
        <v>1105</v>
      </c>
      <c r="Q45" s="120">
        <v>276930</v>
      </c>
      <c r="R45" s="121">
        <v>0</v>
      </c>
      <c r="S45" s="121">
        <v>0</v>
      </c>
      <c r="T45" s="122">
        <v>0</v>
      </c>
      <c r="U45" s="121">
        <v>0</v>
      </c>
      <c r="V45" s="122">
        <v>1</v>
      </c>
      <c r="W45" s="118"/>
      <c r="X45" s="120">
        <v>276930</v>
      </c>
      <c r="Y45" s="118"/>
      <c r="Z45" s="121">
        <v>0</v>
      </c>
      <c r="AA45" s="121">
        <v>0</v>
      </c>
      <c r="AB45" s="120">
        <v>0</v>
      </c>
      <c r="AC45" s="121">
        <v>0</v>
      </c>
      <c r="AD45" s="126">
        <v>24704</v>
      </c>
      <c r="AE45" s="124">
        <v>0</v>
      </c>
      <c r="AF45" s="124">
        <v>0</v>
      </c>
      <c r="AG45" s="120">
        <v>276930</v>
      </c>
      <c r="AH45" s="125">
        <v>0</v>
      </c>
      <c r="AI45" s="118"/>
      <c r="AK45" s="104">
        <f t="shared" si="0"/>
        <v>0</v>
      </c>
    </row>
    <row r="46" spans="1:37" x14ac:dyDescent="0.2">
      <c r="A46" s="118">
        <v>38</v>
      </c>
      <c r="B46" s="118" t="s">
        <v>407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9" t="s">
        <v>1106</v>
      </c>
      <c r="Q46" s="120">
        <v>276930</v>
      </c>
      <c r="R46" s="121">
        <v>0</v>
      </c>
      <c r="S46" s="121">
        <v>0</v>
      </c>
      <c r="T46" s="122">
        <v>0</v>
      </c>
      <c r="U46" s="121">
        <v>0</v>
      </c>
      <c r="V46" s="122">
        <v>1</v>
      </c>
      <c r="W46" s="118"/>
      <c r="X46" s="120">
        <v>276930</v>
      </c>
      <c r="Y46" s="118"/>
      <c r="Z46" s="121">
        <v>0</v>
      </c>
      <c r="AA46" s="121">
        <v>0</v>
      </c>
      <c r="AB46" s="120">
        <v>276930</v>
      </c>
      <c r="AC46" s="121">
        <v>0</v>
      </c>
      <c r="AD46" s="126">
        <v>24704</v>
      </c>
      <c r="AE46" s="124">
        <v>0</v>
      </c>
      <c r="AF46" s="124">
        <v>0</v>
      </c>
      <c r="AG46" s="120">
        <v>0</v>
      </c>
      <c r="AH46" s="125">
        <v>0</v>
      </c>
      <c r="AI46" s="118"/>
      <c r="AK46" s="104">
        <f t="shared" si="0"/>
        <v>0</v>
      </c>
    </row>
    <row r="47" spans="1:37" x14ac:dyDescent="0.2">
      <c r="A47" s="118">
        <v>39</v>
      </c>
      <c r="B47" s="118" t="s">
        <v>407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9" t="s">
        <v>1107</v>
      </c>
      <c r="Q47" s="120">
        <v>369240</v>
      </c>
      <c r="R47" s="121">
        <v>0</v>
      </c>
      <c r="S47" s="121">
        <v>0</v>
      </c>
      <c r="T47" s="122">
        <v>0</v>
      </c>
      <c r="U47" s="121">
        <v>0</v>
      </c>
      <c r="V47" s="122">
        <v>1</v>
      </c>
      <c r="W47" s="118"/>
      <c r="X47" s="120">
        <v>369240</v>
      </c>
      <c r="Y47" s="118"/>
      <c r="Z47" s="121">
        <v>0</v>
      </c>
      <c r="AA47" s="121">
        <v>0</v>
      </c>
      <c r="AB47" s="120">
        <v>369240</v>
      </c>
      <c r="AC47" s="121">
        <v>0</v>
      </c>
      <c r="AD47" s="126">
        <v>24704</v>
      </c>
      <c r="AE47" s="124">
        <v>0</v>
      </c>
      <c r="AF47" s="124">
        <v>0</v>
      </c>
      <c r="AG47" s="120">
        <v>0</v>
      </c>
      <c r="AH47" s="125">
        <v>0</v>
      </c>
      <c r="AI47" s="118"/>
      <c r="AK47" s="104">
        <f t="shared" si="0"/>
        <v>0</v>
      </c>
    </row>
    <row r="48" spans="1:37" x14ac:dyDescent="0.2">
      <c r="A48" s="118">
        <v>40</v>
      </c>
      <c r="B48" s="118" t="s">
        <v>407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9" t="s">
        <v>1108</v>
      </c>
      <c r="Q48" s="120">
        <v>369240</v>
      </c>
      <c r="R48" s="121">
        <v>0</v>
      </c>
      <c r="S48" s="121">
        <v>0</v>
      </c>
      <c r="T48" s="122">
        <v>0</v>
      </c>
      <c r="U48" s="121">
        <v>0</v>
      </c>
      <c r="V48" s="122">
        <v>1</v>
      </c>
      <c r="W48" s="118"/>
      <c r="X48" s="120">
        <v>369240</v>
      </c>
      <c r="Y48" s="118"/>
      <c r="Z48" s="121">
        <v>0</v>
      </c>
      <c r="AA48" s="121">
        <v>0</v>
      </c>
      <c r="AB48" s="120">
        <v>0</v>
      </c>
      <c r="AC48" s="121">
        <v>0</v>
      </c>
      <c r="AD48" s="126">
        <v>24704</v>
      </c>
      <c r="AE48" s="124">
        <v>0</v>
      </c>
      <c r="AF48" s="124">
        <v>0</v>
      </c>
      <c r="AG48" s="120">
        <v>369240</v>
      </c>
      <c r="AH48" s="125">
        <v>0</v>
      </c>
      <c r="AI48" s="118"/>
      <c r="AK48" s="104">
        <f t="shared" si="0"/>
        <v>0</v>
      </c>
    </row>
    <row r="49" spans="1:37" x14ac:dyDescent="0.2">
      <c r="A49" s="118">
        <v>41</v>
      </c>
      <c r="B49" s="118" t="s">
        <v>407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9" t="s">
        <v>1139</v>
      </c>
      <c r="Q49" s="120">
        <v>23580</v>
      </c>
      <c r="R49" s="121">
        <v>0</v>
      </c>
      <c r="S49" s="121">
        <v>0</v>
      </c>
      <c r="T49" s="122">
        <v>0</v>
      </c>
      <c r="U49" s="121">
        <v>0</v>
      </c>
      <c r="V49" s="122">
        <v>1</v>
      </c>
      <c r="W49" s="118"/>
      <c r="X49" s="120">
        <v>23580</v>
      </c>
      <c r="Y49" s="118"/>
      <c r="Z49" s="121">
        <v>0</v>
      </c>
      <c r="AA49" s="121">
        <v>0</v>
      </c>
      <c r="AB49" s="120">
        <v>23580</v>
      </c>
      <c r="AC49" s="121">
        <v>0</v>
      </c>
      <c r="AD49" s="126">
        <v>24706</v>
      </c>
      <c r="AE49" s="124">
        <v>0</v>
      </c>
      <c r="AF49" s="124">
        <v>0</v>
      </c>
      <c r="AG49" s="120">
        <v>0</v>
      </c>
      <c r="AH49" s="125">
        <v>0</v>
      </c>
      <c r="AI49" s="118"/>
      <c r="AK49" s="104">
        <f t="shared" si="0"/>
        <v>0</v>
      </c>
    </row>
    <row r="50" spans="1:37" x14ac:dyDescent="0.2">
      <c r="A50" s="118">
        <v>42</v>
      </c>
      <c r="B50" s="118" t="s">
        <v>407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9" t="s">
        <v>1140</v>
      </c>
      <c r="Q50" s="120">
        <v>103860</v>
      </c>
      <c r="R50" s="121">
        <v>0</v>
      </c>
      <c r="S50" s="121">
        <v>0</v>
      </c>
      <c r="T50" s="122">
        <v>0</v>
      </c>
      <c r="U50" s="121">
        <v>0</v>
      </c>
      <c r="V50" s="122">
        <v>1</v>
      </c>
      <c r="W50" s="118"/>
      <c r="X50" s="120">
        <v>103320</v>
      </c>
      <c r="Y50" s="118"/>
      <c r="Z50" s="121">
        <v>0</v>
      </c>
      <c r="AA50" s="121">
        <v>0</v>
      </c>
      <c r="AB50" s="120">
        <v>50220</v>
      </c>
      <c r="AC50" s="121">
        <v>0</v>
      </c>
      <c r="AD50" s="126">
        <v>24706</v>
      </c>
      <c r="AE50" s="124">
        <v>0</v>
      </c>
      <c r="AF50" s="124">
        <v>0</v>
      </c>
      <c r="AG50" s="120">
        <v>53100</v>
      </c>
      <c r="AH50" s="125">
        <v>0</v>
      </c>
      <c r="AI50" s="118"/>
      <c r="AK50" s="104">
        <f t="shared" si="0"/>
        <v>0</v>
      </c>
    </row>
    <row r="51" spans="1:37" x14ac:dyDescent="0.2">
      <c r="A51" s="118">
        <v>43</v>
      </c>
      <c r="B51" s="118" t="s">
        <v>407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9" t="s">
        <v>1141</v>
      </c>
      <c r="Q51" s="120">
        <v>42300</v>
      </c>
      <c r="R51" s="121">
        <v>0</v>
      </c>
      <c r="S51" s="121">
        <v>0</v>
      </c>
      <c r="T51" s="122">
        <v>0</v>
      </c>
      <c r="U51" s="121">
        <v>0</v>
      </c>
      <c r="V51" s="122">
        <v>1</v>
      </c>
      <c r="W51" s="118"/>
      <c r="X51" s="120">
        <v>42300</v>
      </c>
      <c r="Y51" s="118"/>
      <c r="Z51" s="121">
        <v>0</v>
      </c>
      <c r="AA51" s="121">
        <v>0</v>
      </c>
      <c r="AB51" s="120">
        <v>42300</v>
      </c>
      <c r="AC51" s="121">
        <v>0</v>
      </c>
      <c r="AD51" s="126">
        <v>24706</v>
      </c>
      <c r="AE51" s="124">
        <v>0</v>
      </c>
      <c r="AF51" s="124">
        <v>0</v>
      </c>
      <c r="AG51" s="120">
        <v>0</v>
      </c>
      <c r="AH51" s="125">
        <v>0</v>
      </c>
      <c r="AI51" s="118"/>
      <c r="AK51" s="104">
        <f t="shared" si="0"/>
        <v>0</v>
      </c>
    </row>
    <row r="52" spans="1:37" x14ac:dyDescent="0.2">
      <c r="A52" s="118">
        <v>44</v>
      </c>
      <c r="B52" s="118" t="s">
        <v>407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9" t="s">
        <v>1142</v>
      </c>
      <c r="Q52" s="120">
        <v>21150</v>
      </c>
      <c r="R52" s="121">
        <v>0</v>
      </c>
      <c r="S52" s="121">
        <v>0</v>
      </c>
      <c r="T52" s="122">
        <v>0</v>
      </c>
      <c r="U52" s="121">
        <v>0</v>
      </c>
      <c r="V52" s="122">
        <v>1</v>
      </c>
      <c r="W52" s="118"/>
      <c r="X52" s="120">
        <v>21150</v>
      </c>
      <c r="Y52" s="118"/>
      <c r="Z52" s="121">
        <v>0</v>
      </c>
      <c r="AA52" s="121">
        <v>0</v>
      </c>
      <c r="AB52" s="120">
        <v>21150</v>
      </c>
      <c r="AC52" s="121">
        <v>0</v>
      </c>
      <c r="AD52" s="126">
        <v>24706</v>
      </c>
      <c r="AE52" s="124">
        <v>0</v>
      </c>
      <c r="AF52" s="124">
        <v>0</v>
      </c>
      <c r="AG52" s="120">
        <v>0</v>
      </c>
      <c r="AH52" s="125">
        <v>0</v>
      </c>
      <c r="AI52" s="118"/>
      <c r="AK52" s="104">
        <f t="shared" si="0"/>
        <v>0</v>
      </c>
    </row>
    <row r="53" spans="1:37" x14ac:dyDescent="0.2">
      <c r="A53" s="118">
        <v>45</v>
      </c>
      <c r="B53" s="118" t="s">
        <v>407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9" t="s">
        <v>1143</v>
      </c>
      <c r="Q53" s="120">
        <v>21150</v>
      </c>
      <c r="R53" s="121">
        <v>0</v>
      </c>
      <c r="S53" s="121">
        <v>0</v>
      </c>
      <c r="T53" s="122">
        <v>0</v>
      </c>
      <c r="U53" s="121">
        <v>0</v>
      </c>
      <c r="V53" s="122">
        <v>1</v>
      </c>
      <c r="W53" s="118"/>
      <c r="X53" s="120">
        <v>21150</v>
      </c>
      <c r="Y53" s="118"/>
      <c r="Z53" s="121">
        <v>0</v>
      </c>
      <c r="AA53" s="121">
        <v>0</v>
      </c>
      <c r="AB53" s="120">
        <v>21150</v>
      </c>
      <c r="AC53" s="121">
        <v>0</v>
      </c>
      <c r="AD53" s="126">
        <v>24706</v>
      </c>
      <c r="AE53" s="124">
        <v>0</v>
      </c>
      <c r="AF53" s="124">
        <v>0</v>
      </c>
      <c r="AG53" s="120">
        <v>0</v>
      </c>
      <c r="AH53" s="125">
        <v>0</v>
      </c>
      <c r="AI53" s="118"/>
      <c r="AK53" s="104">
        <f t="shared" si="0"/>
        <v>0</v>
      </c>
    </row>
    <row r="54" spans="1:37" x14ac:dyDescent="0.2">
      <c r="A54" s="118">
        <v>46</v>
      </c>
      <c r="B54" s="118" t="s">
        <v>407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9" t="s">
        <v>1144</v>
      </c>
      <c r="Q54" s="120">
        <v>139680</v>
      </c>
      <c r="R54" s="121">
        <v>0</v>
      </c>
      <c r="S54" s="121">
        <v>0</v>
      </c>
      <c r="T54" s="122">
        <v>0</v>
      </c>
      <c r="U54" s="121">
        <v>0</v>
      </c>
      <c r="V54" s="122">
        <v>1</v>
      </c>
      <c r="W54" s="118"/>
      <c r="X54" s="120">
        <v>56520</v>
      </c>
      <c r="Y54" s="118"/>
      <c r="Z54" s="121">
        <v>0</v>
      </c>
      <c r="AA54" s="121">
        <v>0</v>
      </c>
      <c r="AB54" s="120">
        <v>56520</v>
      </c>
      <c r="AC54" s="121">
        <v>0</v>
      </c>
      <c r="AD54" s="126">
        <v>24706</v>
      </c>
      <c r="AE54" s="124">
        <v>0</v>
      </c>
      <c r="AF54" s="124">
        <v>0</v>
      </c>
      <c r="AG54" s="120">
        <v>0</v>
      </c>
      <c r="AH54" s="125">
        <v>0</v>
      </c>
      <c r="AI54" s="118"/>
      <c r="AK54" s="104">
        <f t="shared" si="0"/>
        <v>0</v>
      </c>
    </row>
    <row r="55" spans="1:37" x14ac:dyDescent="0.2">
      <c r="A55" s="118">
        <v>47</v>
      </c>
      <c r="B55" s="118" t="s">
        <v>407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9" t="s">
        <v>1145</v>
      </c>
      <c r="Q55" s="120">
        <v>461820</v>
      </c>
      <c r="R55" s="121">
        <v>0</v>
      </c>
      <c r="S55" s="121">
        <v>0</v>
      </c>
      <c r="T55" s="122">
        <v>0</v>
      </c>
      <c r="U55" s="121">
        <v>0</v>
      </c>
      <c r="V55" s="122">
        <v>1</v>
      </c>
      <c r="W55" s="118"/>
      <c r="X55" s="120">
        <v>20700</v>
      </c>
      <c r="Y55" s="118"/>
      <c r="Z55" s="121">
        <v>0</v>
      </c>
      <c r="AA55" s="121">
        <v>0</v>
      </c>
      <c r="AB55" s="120">
        <v>20700</v>
      </c>
      <c r="AC55" s="121">
        <v>0</v>
      </c>
      <c r="AD55" s="126">
        <v>24706</v>
      </c>
      <c r="AE55" s="124">
        <v>0</v>
      </c>
      <c r="AF55" s="124">
        <v>0</v>
      </c>
      <c r="AG55" s="120">
        <v>0</v>
      </c>
      <c r="AH55" s="125">
        <v>0</v>
      </c>
      <c r="AI55" s="118"/>
      <c r="AK55" s="104">
        <f t="shared" si="0"/>
        <v>0</v>
      </c>
    </row>
    <row r="56" spans="1:37" x14ac:dyDescent="0.2">
      <c r="A56" s="118">
        <v>48</v>
      </c>
      <c r="B56" s="118" t="s">
        <v>407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9" t="s">
        <v>1146</v>
      </c>
      <c r="Q56" s="120">
        <v>29970</v>
      </c>
      <c r="R56" s="121">
        <v>0</v>
      </c>
      <c r="S56" s="121">
        <v>0</v>
      </c>
      <c r="T56" s="122">
        <v>0</v>
      </c>
      <c r="U56" s="121">
        <v>0</v>
      </c>
      <c r="V56" s="122">
        <v>1</v>
      </c>
      <c r="W56" s="118"/>
      <c r="X56" s="120">
        <v>29970</v>
      </c>
      <c r="Y56" s="118"/>
      <c r="Z56" s="121">
        <v>0</v>
      </c>
      <c r="AA56" s="121">
        <v>0</v>
      </c>
      <c r="AB56" s="120">
        <v>29970</v>
      </c>
      <c r="AC56" s="121">
        <v>0</v>
      </c>
      <c r="AD56" s="126">
        <v>24706</v>
      </c>
      <c r="AE56" s="124">
        <v>0</v>
      </c>
      <c r="AF56" s="124">
        <v>0</v>
      </c>
      <c r="AG56" s="120">
        <v>0</v>
      </c>
      <c r="AH56" s="125">
        <v>0</v>
      </c>
      <c r="AI56" s="118"/>
      <c r="AK56" s="104">
        <f t="shared" si="0"/>
        <v>0</v>
      </c>
    </row>
    <row r="57" spans="1:37" x14ac:dyDescent="0.2">
      <c r="A57" s="118">
        <v>49</v>
      </c>
      <c r="B57" s="118" t="s">
        <v>407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9" t="s">
        <v>1147</v>
      </c>
      <c r="Q57" s="120">
        <v>29970</v>
      </c>
      <c r="R57" s="121">
        <v>0</v>
      </c>
      <c r="S57" s="121">
        <v>0</v>
      </c>
      <c r="T57" s="122">
        <v>0</v>
      </c>
      <c r="U57" s="121">
        <v>0</v>
      </c>
      <c r="V57" s="122">
        <v>1</v>
      </c>
      <c r="W57" s="118"/>
      <c r="X57" s="120">
        <v>29970</v>
      </c>
      <c r="Y57" s="118"/>
      <c r="Z57" s="121">
        <v>0</v>
      </c>
      <c r="AA57" s="121">
        <v>0</v>
      </c>
      <c r="AB57" s="120">
        <v>29970</v>
      </c>
      <c r="AC57" s="121">
        <v>0</v>
      </c>
      <c r="AD57" s="126">
        <v>24706</v>
      </c>
      <c r="AE57" s="124">
        <v>0</v>
      </c>
      <c r="AF57" s="124">
        <v>0</v>
      </c>
      <c r="AG57" s="120">
        <v>0</v>
      </c>
      <c r="AH57" s="125">
        <v>0</v>
      </c>
      <c r="AI57" s="118"/>
      <c r="AK57" s="104">
        <f t="shared" si="0"/>
        <v>0</v>
      </c>
    </row>
    <row r="58" spans="1:37" x14ac:dyDescent="0.2">
      <c r="A58" s="118">
        <v>50</v>
      </c>
      <c r="B58" s="118" t="s">
        <v>407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9" t="s">
        <v>1148</v>
      </c>
      <c r="Q58" s="120">
        <v>19980</v>
      </c>
      <c r="R58" s="121">
        <v>0</v>
      </c>
      <c r="S58" s="121">
        <v>0</v>
      </c>
      <c r="T58" s="122">
        <v>0</v>
      </c>
      <c r="U58" s="121">
        <v>0</v>
      </c>
      <c r="V58" s="122">
        <v>1</v>
      </c>
      <c r="W58" s="118"/>
      <c r="X58" s="120">
        <v>19980</v>
      </c>
      <c r="Y58" s="118"/>
      <c r="Z58" s="121">
        <v>0</v>
      </c>
      <c r="AA58" s="121">
        <v>0</v>
      </c>
      <c r="AB58" s="120">
        <v>19980</v>
      </c>
      <c r="AC58" s="121">
        <v>0</v>
      </c>
      <c r="AD58" s="126">
        <v>24706</v>
      </c>
      <c r="AE58" s="124">
        <v>0</v>
      </c>
      <c r="AF58" s="124">
        <v>0</v>
      </c>
      <c r="AG58" s="120">
        <v>0</v>
      </c>
      <c r="AH58" s="125">
        <v>0</v>
      </c>
      <c r="AI58" s="118"/>
      <c r="AK58" s="104">
        <f t="shared" si="0"/>
        <v>0</v>
      </c>
    </row>
    <row r="59" spans="1:37" x14ac:dyDescent="0.2">
      <c r="A59" s="118">
        <v>51</v>
      </c>
      <c r="B59" s="118" t="s">
        <v>407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9" t="s">
        <v>1149</v>
      </c>
      <c r="Q59" s="120">
        <v>29970</v>
      </c>
      <c r="R59" s="121">
        <v>0</v>
      </c>
      <c r="S59" s="121">
        <v>0</v>
      </c>
      <c r="T59" s="122">
        <v>0</v>
      </c>
      <c r="U59" s="121">
        <v>0</v>
      </c>
      <c r="V59" s="122">
        <v>1</v>
      </c>
      <c r="W59" s="118"/>
      <c r="X59" s="120">
        <v>29970</v>
      </c>
      <c r="Y59" s="118"/>
      <c r="Z59" s="121">
        <v>0</v>
      </c>
      <c r="AA59" s="121">
        <v>0</v>
      </c>
      <c r="AB59" s="120">
        <v>29970</v>
      </c>
      <c r="AC59" s="121">
        <v>0</v>
      </c>
      <c r="AD59" s="126">
        <v>24706</v>
      </c>
      <c r="AE59" s="124">
        <v>0</v>
      </c>
      <c r="AF59" s="124">
        <v>0</v>
      </c>
      <c r="AG59" s="120">
        <v>0</v>
      </c>
      <c r="AH59" s="125">
        <v>0</v>
      </c>
      <c r="AI59" s="118"/>
      <c r="AK59" s="104">
        <f t="shared" si="0"/>
        <v>0</v>
      </c>
    </row>
    <row r="60" spans="1:37" x14ac:dyDescent="0.2">
      <c r="A60" s="118">
        <v>52</v>
      </c>
      <c r="B60" s="118" t="s">
        <v>407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9" t="s">
        <v>1150</v>
      </c>
      <c r="Q60" s="120">
        <v>29970</v>
      </c>
      <c r="R60" s="121">
        <v>0</v>
      </c>
      <c r="S60" s="121">
        <v>0</v>
      </c>
      <c r="T60" s="122">
        <v>0</v>
      </c>
      <c r="U60" s="121">
        <v>0</v>
      </c>
      <c r="V60" s="122">
        <v>1</v>
      </c>
      <c r="W60" s="118"/>
      <c r="X60" s="120">
        <v>29970</v>
      </c>
      <c r="Y60" s="118"/>
      <c r="Z60" s="121">
        <v>0</v>
      </c>
      <c r="AA60" s="121">
        <v>0</v>
      </c>
      <c r="AB60" s="120">
        <v>29970</v>
      </c>
      <c r="AC60" s="121">
        <v>0</v>
      </c>
      <c r="AD60" s="126">
        <v>24706</v>
      </c>
      <c r="AE60" s="124">
        <v>0</v>
      </c>
      <c r="AF60" s="124">
        <v>0</v>
      </c>
      <c r="AG60" s="120">
        <v>0</v>
      </c>
      <c r="AH60" s="125">
        <v>0</v>
      </c>
      <c r="AI60" s="118"/>
      <c r="AK60" s="104">
        <f t="shared" si="0"/>
        <v>0</v>
      </c>
    </row>
    <row r="61" spans="1:37" x14ac:dyDescent="0.2">
      <c r="A61" s="118">
        <v>53</v>
      </c>
      <c r="B61" s="118" t="s">
        <v>407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9" t="s">
        <v>1151</v>
      </c>
      <c r="Q61" s="120">
        <v>13320</v>
      </c>
      <c r="R61" s="121">
        <v>0</v>
      </c>
      <c r="S61" s="121">
        <v>0</v>
      </c>
      <c r="T61" s="122">
        <v>0</v>
      </c>
      <c r="U61" s="121">
        <v>0</v>
      </c>
      <c r="V61" s="122">
        <v>1</v>
      </c>
      <c r="W61" s="118"/>
      <c r="X61" s="120">
        <v>13320</v>
      </c>
      <c r="Y61" s="118"/>
      <c r="Z61" s="121">
        <v>0</v>
      </c>
      <c r="AA61" s="121">
        <v>0</v>
      </c>
      <c r="AB61" s="120">
        <v>13320</v>
      </c>
      <c r="AC61" s="121">
        <v>0</v>
      </c>
      <c r="AD61" s="126">
        <v>24706</v>
      </c>
      <c r="AE61" s="124">
        <v>0</v>
      </c>
      <c r="AF61" s="124">
        <v>0</v>
      </c>
      <c r="AG61" s="120">
        <v>0</v>
      </c>
      <c r="AH61" s="125">
        <v>0</v>
      </c>
      <c r="AI61" s="118"/>
      <c r="AK61" s="104">
        <f t="shared" si="0"/>
        <v>0</v>
      </c>
    </row>
    <row r="62" spans="1:37" x14ac:dyDescent="0.2">
      <c r="A62" s="118">
        <v>54</v>
      </c>
      <c r="B62" s="118" t="s">
        <v>407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9" t="s">
        <v>1152</v>
      </c>
      <c r="Q62" s="120">
        <v>685788</v>
      </c>
      <c r="R62" s="121">
        <v>0</v>
      </c>
      <c r="S62" s="121">
        <v>0</v>
      </c>
      <c r="T62" s="122">
        <v>0</v>
      </c>
      <c r="U62" s="121">
        <v>0</v>
      </c>
      <c r="V62" s="122">
        <v>1</v>
      </c>
      <c r="W62" s="118"/>
      <c r="X62" s="120">
        <v>22212</v>
      </c>
      <c r="Y62" s="118"/>
      <c r="Z62" s="121">
        <v>0</v>
      </c>
      <c r="AA62" s="121">
        <v>0</v>
      </c>
      <c r="AB62" s="120">
        <v>0</v>
      </c>
      <c r="AC62" s="121">
        <v>0</v>
      </c>
      <c r="AD62" s="126">
        <v>24706</v>
      </c>
      <c r="AE62" s="124">
        <v>0</v>
      </c>
      <c r="AF62" s="124">
        <v>0</v>
      </c>
      <c r="AG62" s="120">
        <v>22212</v>
      </c>
      <c r="AH62" s="125">
        <v>0</v>
      </c>
      <c r="AI62" s="118"/>
      <c r="AK62" s="104">
        <f t="shared" si="0"/>
        <v>0</v>
      </c>
    </row>
    <row r="63" spans="1:37" x14ac:dyDescent="0.2">
      <c r="A63" s="118">
        <v>55</v>
      </c>
      <c r="B63" s="118" t="s">
        <v>407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9" t="s">
        <v>1153</v>
      </c>
      <c r="Q63" s="120">
        <v>685788</v>
      </c>
      <c r="R63" s="121">
        <v>0</v>
      </c>
      <c r="S63" s="121">
        <v>0</v>
      </c>
      <c r="T63" s="122">
        <v>0</v>
      </c>
      <c r="U63" s="121">
        <v>0</v>
      </c>
      <c r="V63" s="122">
        <v>1</v>
      </c>
      <c r="W63" s="118"/>
      <c r="X63" s="120">
        <v>22212</v>
      </c>
      <c r="Y63" s="118"/>
      <c r="Z63" s="121">
        <v>0</v>
      </c>
      <c r="AA63" s="121">
        <v>0</v>
      </c>
      <c r="AB63" s="120">
        <v>0</v>
      </c>
      <c r="AC63" s="121">
        <v>0</v>
      </c>
      <c r="AD63" s="126">
        <v>24706</v>
      </c>
      <c r="AE63" s="124">
        <v>0</v>
      </c>
      <c r="AF63" s="124">
        <v>0</v>
      </c>
      <c r="AG63" s="120">
        <v>22212</v>
      </c>
      <c r="AH63" s="125">
        <v>0</v>
      </c>
      <c r="AI63" s="118"/>
      <c r="AK63" s="104">
        <f t="shared" si="0"/>
        <v>0</v>
      </c>
    </row>
    <row r="64" spans="1:37" x14ac:dyDescent="0.2">
      <c r="A64" s="118">
        <v>56</v>
      </c>
      <c r="B64" s="118" t="s">
        <v>407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9" t="s">
        <v>1154</v>
      </c>
      <c r="Q64" s="120">
        <v>35820</v>
      </c>
      <c r="R64" s="121">
        <v>0</v>
      </c>
      <c r="S64" s="121">
        <v>0</v>
      </c>
      <c r="T64" s="122">
        <v>0</v>
      </c>
      <c r="U64" s="121">
        <v>0</v>
      </c>
      <c r="V64" s="122">
        <v>1</v>
      </c>
      <c r="W64" s="118"/>
      <c r="X64" s="120">
        <v>35820</v>
      </c>
      <c r="Y64" s="118"/>
      <c r="Z64" s="121">
        <v>0</v>
      </c>
      <c r="AA64" s="121">
        <v>0</v>
      </c>
      <c r="AB64" s="120">
        <v>0</v>
      </c>
      <c r="AC64" s="121">
        <v>0</v>
      </c>
      <c r="AD64" s="126">
        <v>24706</v>
      </c>
      <c r="AE64" s="124">
        <v>0</v>
      </c>
      <c r="AF64" s="124">
        <v>0</v>
      </c>
      <c r="AG64" s="120">
        <v>35820</v>
      </c>
      <c r="AH64" s="125">
        <v>0</v>
      </c>
      <c r="AI64" s="118"/>
      <c r="AK64" s="104">
        <f t="shared" si="0"/>
        <v>0</v>
      </c>
    </row>
    <row r="65" spans="1:37" x14ac:dyDescent="0.2">
      <c r="A65" s="118">
        <v>57</v>
      </c>
      <c r="B65" s="118" t="s">
        <v>407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9" t="s">
        <v>1155</v>
      </c>
      <c r="Q65" s="120">
        <v>840149</v>
      </c>
      <c r="R65" s="121">
        <v>0</v>
      </c>
      <c r="S65" s="121">
        <v>0</v>
      </c>
      <c r="T65" s="122">
        <v>0</v>
      </c>
      <c r="U65" s="121">
        <v>0</v>
      </c>
      <c r="V65" s="122">
        <v>1</v>
      </c>
      <c r="W65" s="118"/>
      <c r="X65" s="120">
        <v>840149</v>
      </c>
      <c r="Y65" s="118"/>
      <c r="Z65" s="121">
        <v>0</v>
      </c>
      <c r="AA65" s="121">
        <v>0</v>
      </c>
      <c r="AB65" s="120">
        <v>0</v>
      </c>
      <c r="AC65" s="121">
        <v>0</v>
      </c>
      <c r="AD65" s="126">
        <v>24706</v>
      </c>
      <c r="AE65" s="124">
        <v>0</v>
      </c>
      <c r="AF65" s="124">
        <v>0</v>
      </c>
      <c r="AG65" s="120">
        <v>840149</v>
      </c>
      <c r="AH65" s="125">
        <v>0</v>
      </c>
      <c r="AI65" s="118"/>
      <c r="AK65" s="104">
        <f t="shared" si="0"/>
        <v>0</v>
      </c>
    </row>
    <row r="66" spans="1:37" x14ac:dyDescent="0.2">
      <c r="A66" s="118">
        <v>59</v>
      </c>
      <c r="B66" s="118" t="s">
        <v>407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9" t="s">
        <v>1156</v>
      </c>
      <c r="Q66" s="120">
        <v>904320</v>
      </c>
      <c r="R66" s="121">
        <v>0</v>
      </c>
      <c r="S66" s="121">
        <v>0</v>
      </c>
      <c r="T66" s="122">
        <v>0</v>
      </c>
      <c r="U66" s="121">
        <v>0</v>
      </c>
      <c r="V66" s="122">
        <v>1</v>
      </c>
      <c r="W66" s="118"/>
      <c r="X66" s="120">
        <v>904320</v>
      </c>
      <c r="Y66" s="118"/>
      <c r="Z66" s="121">
        <v>0</v>
      </c>
      <c r="AA66" s="121">
        <v>0</v>
      </c>
      <c r="AB66" s="120">
        <v>448500</v>
      </c>
      <c r="AC66" s="121">
        <v>0</v>
      </c>
      <c r="AD66" s="126">
        <v>24706</v>
      </c>
      <c r="AE66" s="124">
        <v>0</v>
      </c>
      <c r="AF66" s="124">
        <v>0</v>
      </c>
      <c r="AG66" s="120">
        <v>455820</v>
      </c>
      <c r="AH66" s="125">
        <v>0</v>
      </c>
      <c r="AI66" s="118"/>
      <c r="AK66" s="104">
        <f t="shared" si="0"/>
        <v>0</v>
      </c>
    </row>
    <row r="67" spans="1:37" x14ac:dyDescent="0.2">
      <c r="A67" s="118">
        <v>60</v>
      </c>
      <c r="B67" s="118" t="s">
        <v>407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9" t="s">
        <v>1157</v>
      </c>
      <c r="Q67" s="120">
        <v>132840</v>
      </c>
      <c r="R67" s="121">
        <v>0</v>
      </c>
      <c r="S67" s="121">
        <v>0</v>
      </c>
      <c r="T67" s="122">
        <v>0</v>
      </c>
      <c r="U67" s="121">
        <v>0</v>
      </c>
      <c r="V67" s="122">
        <v>1</v>
      </c>
      <c r="W67" s="118"/>
      <c r="X67" s="120">
        <v>132840</v>
      </c>
      <c r="Y67" s="118"/>
      <c r="Z67" s="121">
        <v>0</v>
      </c>
      <c r="AA67" s="121">
        <v>0</v>
      </c>
      <c r="AB67" s="120">
        <v>35000</v>
      </c>
      <c r="AC67" s="121">
        <v>0</v>
      </c>
      <c r="AD67" s="126">
        <v>24706</v>
      </c>
      <c r="AE67" s="124">
        <v>0</v>
      </c>
      <c r="AF67" s="124">
        <v>0</v>
      </c>
      <c r="AG67" s="120">
        <v>97840</v>
      </c>
      <c r="AH67" s="125">
        <v>0</v>
      </c>
      <c r="AI67" s="118"/>
      <c r="AK67" s="104">
        <f t="shared" si="0"/>
        <v>0</v>
      </c>
    </row>
    <row r="68" spans="1:37" x14ac:dyDescent="0.2">
      <c r="A68" s="118">
        <v>61</v>
      </c>
      <c r="B68" s="118" t="s">
        <v>407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9" t="s">
        <v>1158</v>
      </c>
      <c r="Q68" s="120">
        <v>72960</v>
      </c>
      <c r="R68" s="121">
        <v>0</v>
      </c>
      <c r="S68" s="121">
        <v>0</v>
      </c>
      <c r="T68" s="122">
        <v>0</v>
      </c>
      <c r="U68" s="121">
        <v>0</v>
      </c>
      <c r="V68" s="122">
        <v>1</v>
      </c>
      <c r="W68" s="118"/>
      <c r="X68" s="120">
        <v>72960</v>
      </c>
      <c r="Y68" s="118"/>
      <c r="Z68" s="121">
        <v>0</v>
      </c>
      <c r="AA68" s="121">
        <v>0</v>
      </c>
      <c r="AB68" s="120">
        <v>72960</v>
      </c>
      <c r="AC68" s="121">
        <v>0</v>
      </c>
      <c r="AD68" s="126">
        <v>24706</v>
      </c>
      <c r="AE68" s="124">
        <v>0</v>
      </c>
      <c r="AF68" s="124">
        <v>0</v>
      </c>
      <c r="AG68" s="120">
        <v>0</v>
      </c>
      <c r="AH68" s="125">
        <v>0</v>
      </c>
      <c r="AI68" s="118"/>
      <c r="AK68" s="104">
        <f t="shared" si="0"/>
        <v>0</v>
      </c>
    </row>
    <row r="69" spans="1:37" x14ac:dyDescent="0.2">
      <c r="A69" s="118">
        <v>63</v>
      </c>
      <c r="B69" s="118" t="s">
        <v>407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9" t="s">
        <v>1159</v>
      </c>
      <c r="Q69" s="120">
        <v>922500</v>
      </c>
      <c r="R69" s="121">
        <v>0</v>
      </c>
      <c r="S69" s="121">
        <v>0</v>
      </c>
      <c r="T69" s="122">
        <v>0</v>
      </c>
      <c r="U69" s="121">
        <v>0</v>
      </c>
      <c r="V69" s="122">
        <v>1</v>
      </c>
      <c r="W69" s="118"/>
      <c r="X69" s="120">
        <v>633960</v>
      </c>
      <c r="Y69" s="118"/>
      <c r="Z69" s="121">
        <v>0</v>
      </c>
      <c r="AA69" s="121">
        <v>0</v>
      </c>
      <c r="AB69" s="120">
        <v>95000</v>
      </c>
      <c r="AC69" s="121">
        <v>0</v>
      </c>
      <c r="AD69" s="126">
        <v>24706</v>
      </c>
      <c r="AE69" s="124">
        <v>0</v>
      </c>
      <c r="AF69" s="124">
        <v>0</v>
      </c>
      <c r="AG69" s="120">
        <v>538960</v>
      </c>
      <c r="AH69" s="125">
        <v>0</v>
      </c>
      <c r="AI69" s="118"/>
      <c r="AK69" s="104">
        <f t="shared" si="0"/>
        <v>0</v>
      </c>
    </row>
    <row r="70" spans="1:37" x14ac:dyDescent="0.2">
      <c r="A70" s="118">
        <v>65</v>
      </c>
      <c r="B70" s="118" t="s">
        <v>407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9" t="s">
        <v>1160</v>
      </c>
      <c r="Q70" s="120">
        <v>147240</v>
      </c>
      <c r="R70" s="121">
        <v>0</v>
      </c>
      <c r="S70" s="121">
        <v>0</v>
      </c>
      <c r="T70" s="122">
        <v>0</v>
      </c>
      <c r="U70" s="121">
        <v>0</v>
      </c>
      <c r="V70" s="122">
        <v>1</v>
      </c>
      <c r="W70" s="118"/>
      <c r="X70" s="120">
        <v>141480</v>
      </c>
      <c r="Y70" s="118"/>
      <c r="Z70" s="121">
        <v>0</v>
      </c>
      <c r="AA70" s="121">
        <v>0</v>
      </c>
      <c r="AB70" s="120">
        <v>75000</v>
      </c>
      <c r="AC70" s="121">
        <v>0</v>
      </c>
      <c r="AD70" s="126">
        <v>24706</v>
      </c>
      <c r="AE70" s="124">
        <v>0</v>
      </c>
      <c r="AF70" s="124">
        <v>0</v>
      </c>
      <c r="AG70" s="120">
        <v>66480</v>
      </c>
      <c r="AH70" s="125">
        <v>0</v>
      </c>
      <c r="AI70" s="118"/>
      <c r="AK70" s="104">
        <f t="shared" si="0"/>
        <v>0</v>
      </c>
    </row>
    <row r="71" spans="1:37" x14ac:dyDescent="0.2">
      <c r="A71" s="118">
        <v>70</v>
      </c>
      <c r="B71" s="118" t="s">
        <v>407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9" t="s">
        <v>1161</v>
      </c>
      <c r="Q71" s="120">
        <v>759780</v>
      </c>
      <c r="R71" s="121">
        <v>0</v>
      </c>
      <c r="S71" s="121">
        <v>0</v>
      </c>
      <c r="T71" s="122">
        <v>0</v>
      </c>
      <c r="U71" s="121">
        <v>0</v>
      </c>
      <c r="V71" s="122">
        <v>1</v>
      </c>
      <c r="W71" s="118"/>
      <c r="X71" s="120">
        <v>158220</v>
      </c>
      <c r="Y71" s="118"/>
      <c r="Z71" s="121">
        <v>0</v>
      </c>
      <c r="AA71" s="121">
        <v>0</v>
      </c>
      <c r="AB71" s="120">
        <v>68000</v>
      </c>
      <c r="AC71" s="121">
        <v>0</v>
      </c>
      <c r="AD71" s="126">
        <v>24706</v>
      </c>
      <c r="AE71" s="124">
        <v>0</v>
      </c>
      <c r="AF71" s="124">
        <v>0</v>
      </c>
      <c r="AG71" s="120">
        <v>90220</v>
      </c>
      <c r="AH71" s="125">
        <v>0</v>
      </c>
      <c r="AI71" s="118"/>
      <c r="AK71" s="104">
        <f t="shared" ref="AK71:AK130" si="1">+X71-AB71-AG71</f>
        <v>0</v>
      </c>
    </row>
    <row r="72" spans="1:37" x14ac:dyDescent="0.2">
      <c r="A72" s="118">
        <v>71</v>
      </c>
      <c r="B72" s="118" t="s">
        <v>407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9" t="s">
        <v>901</v>
      </c>
      <c r="Q72" s="120">
        <v>169694</v>
      </c>
      <c r="R72" s="121">
        <v>0</v>
      </c>
      <c r="S72" s="121">
        <v>0</v>
      </c>
      <c r="T72" s="122">
        <v>0</v>
      </c>
      <c r="U72" s="121">
        <v>0</v>
      </c>
      <c r="V72" s="122">
        <v>1</v>
      </c>
      <c r="W72" s="118"/>
      <c r="X72" s="120">
        <v>34000</v>
      </c>
      <c r="Y72" s="118"/>
      <c r="Z72" s="121">
        <v>0</v>
      </c>
      <c r="AA72" s="121">
        <v>0</v>
      </c>
      <c r="AB72" s="120">
        <v>34000</v>
      </c>
      <c r="AC72" s="121">
        <v>0</v>
      </c>
      <c r="AD72" s="126">
        <v>24641</v>
      </c>
      <c r="AE72" s="124">
        <v>0</v>
      </c>
      <c r="AF72" s="124">
        <v>0</v>
      </c>
      <c r="AG72" s="120">
        <v>0</v>
      </c>
      <c r="AH72" s="125">
        <v>0</v>
      </c>
      <c r="AI72" s="118"/>
      <c r="AK72" s="104">
        <f t="shared" si="1"/>
        <v>0</v>
      </c>
    </row>
    <row r="73" spans="1:37" x14ac:dyDescent="0.2">
      <c r="A73" s="118">
        <v>72</v>
      </c>
      <c r="B73" s="118" t="s">
        <v>407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9" t="s">
        <v>902</v>
      </c>
      <c r="Q73" s="120">
        <v>509082</v>
      </c>
      <c r="R73" s="121">
        <v>0</v>
      </c>
      <c r="S73" s="121">
        <v>0</v>
      </c>
      <c r="T73" s="122">
        <v>0</v>
      </c>
      <c r="U73" s="121">
        <v>0</v>
      </c>
      <c r="V73" s="122">
        <v>1</v>
      </c>
      <c r="W73" s="118"/>
      <c r="X73" s="120">
        <v>102000</v>
      </c>
      <c r="Y73" s="118"/>
      <c r="Z73" s="121">
        <v>0</v>
      </c>
      <c r="AA73" s="121">
        <v>0</v>
      </c>
      <c r="AB73" s="120">
        <v>102000</v>
      </c>
      <c r="AC73" s="121">
        <v>0</v>
      </c>
      <c r="AD73" s="126">
        <v>24641</v>
      </c>
      <c r="AE73" s="124">
        <v>0</v>
      </c>
      <c r="AF73" s="124">
        <v>0</v>
      </c>
      <c r="AG73" s="120">
        <v>0</v>
      </c>
      <c r="AH73" s="125">
        <v>0</v>
      </c>
      <c r="AI73" s="118"/>
      <c r="AK73" s="104">
        <f t="shared" si="1"/>
        <v>0</v>
      </c>
    </row>
    <row r="74" spans="1:37" x14ac:dyDescent="0.2">
      <c r="A74" s="118">
        <v>73</v>
      </c>
      <c r="B74" s="118" t="s">
        <v>407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9" t="s">
        <v>903</v>
      </c>
      <c r="Q74" s="120">
        <v>169694</v>
      </c>
      <c r="R74" s="121">
        <v>0</v>
      </c>
      <c r="S74" s="121">
        <v>0</v>
      </c>
      <c r="T74" s="122">
        <v>0</v>
      </c>
      <c r="U74" s="121">
        <v>0</v>
      </c>
      <c r="V74" s="122">
        <v>1</v>
      </c>
      <c r="W74" s="118"/>
      <c r="X74" s="120">
        <v>34000</v>
      </c>
      <c r="Y74" s="118"/>
      <c r="Z74" s="121">
        <v>0</v>
      </c>
      <c r="AA74" s="121">
        <v>0</v>
      </c>
      <c r="AB74" s="120">
        <v>34000</v>
      </c>
      <c r="AC74" s="121">
        <v>0</v>
      </c>
      <c r="AD74" s="126">
        <v>24641</v>
      </c>
      <c r="AE74" s="124">
        <v>0</v>
      </c>
      <c r="AF74" s="124">
        <v>0</v>
      </c>
      <c r="AG74" s="120">
        <v>0</v>
      </c>
      <c r="AH74" s="125">
        <v>0</v>
      </c>
      <c r="AI74" s="118"/>
      <c r="AK74" s="104">
        <f t="shared" si="1"/>
        <v>0</v>
      </c>
    </row>
    <row r="75" spans="1:37" x14ac:dyDescent="0.2">
      <c r="A75" s="118">
        <v>74</v>
      </c>
      <c r="B75" s="118" t="s">
        <v>407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9" t="s">
        <v>904</v>
      </c>
      <c r="Q75" s="120">
        <v>169694</v>
      </c>
      <c r="R75" s="121">
        <v>0</v>
      </c>
      <c r="S75" s="121">
        <v>0</v>
      </c>
      <c r="T75" s="122">
        <v>0</v>
      </c>
      <c r="U75" s="121">
        <v>0</v>
      </c>
      <c r="V75" s="122">
        <v>1</v>
      </c>
      <c r="W75" s="118"/>
      <c r="X75" s="120">
        <v>34000</v>
      </c>
      <c r="Y75" s="118"/>
      <c r="Z75" s="121">
        <v>0</v>
      </c>
      <c r="AA75" s="121">
        <v>0</v>
      </c>
      <c r="AB75" s="120">
        <v>34000</v>
      </c>
      <c r="AC75" s="121">
        <v>0</v>
      </c>
      <c r="AD75" s="126">
        <v>24641</v>
      </c>
      <c r="AE75" s="124">
        <v>0</v>
      </c>
      <c r="AF75" s="124">
        <v>0</v>
      </c>
      <c r="AG75" s="120">
        <v>0</v>
      </c>
      <c r="AH75" s="125">
        <v>0</v>
      </c>
      <c r="AI75" s="118"/>
      <c r="AK75" s="104">
        <f t="shared" si="1"/>
        <v>0</v>
      </c>
    </row>
    <row r="76" spans="1:37" x14ac:dyDescent="0.2">
      <c r="A76" s="118">
        <v>75</v>
      </c>
      <c r="B76" s="118" t="s">
        <v>407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9" t="s">
        <v>905</v>
      </c>
      <c r="Q76" s="120">
        <v>509082</v>
      </c>
      <c r="R76" s="121">
        <v>0</v>
      </c>
      <c r="S76" s="121">
        <v>0</v>
      </c>
      <c r="T76" s="122">
        <v>0</v>
      </c>
      <c r="U76" s="121">
        <v>0</v>
      </c>
      <c r="V76" s="122">
        <v>1</v>
      </c>
      <c r="W76" s="118"/>
      <c r="X76" s="120">
        <v>102000</v>
      </c>
      <c r="Y76" s="118"/>
      <c r="Z76" s="121">
        <v>0</v>
      </c>
      <c r="AA76" s="121">
        <v>0</v>
      </c>
      <c r="AB76" s="120">
        <v>102000</v>
      </c>
      <c r="AC76" s="121">
        <v>0</v>
      </c>
      <c r="AD76" s="126">
        <v>24641</v>
      </c>
      <c r="AE76" s="124">
        <v>0</v>
      </c>
      <c r="AF76" s="124">
        <v>0</v>
      </c>
      <c r="AG76" s="120">
        <v>0</v>
      </c>
      <c r="AH76" s="125">
        <v>0</v>
      </c>
      <c r="AI76" s="118"/>
      <c r="AK76" s="104">
        <f t="shared" si="1"/>
        <v>0</v>
      </c>
    </row>
    <row r="77" spans="1:37" x14ac:dyDescent="0.2">
      <c r="A77" s="118">
        <v>76</v>
      </c>
      <c r="B77" s="118" t="s">
        <v>407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9" t="s">
        <v>906</v>
      </c>
      <c r="Q77" s="120">
        <v>1781787</v>
      </c>
      <c r="R77" s="121">
        <v>0</v>
      </c>
      <c r="S77" s="121">
        <v>0</v>
      </c>
      <c r="T77" s="122">
        <v>0</v>
      </c>
      <c r="U77" s="121">
        <v>0</v>
      </c>
      <c r="V77" s="122">
        <v>1</v>
      </c>
      <c r="W77" s="118"/>
      <c r="X77" s="120">
        <v>357000</v>
      </c>
      <c r="Y77" s="118"/>
      <c r="Z77" s="121">
        <v>0</v>
      </c>
      <c r="AA77" s="121">
        <v>0</v>
      </c>
      <c r="AB77" s="120">
        <v>357000</v>
      </c>
      <c r="AC77" s="121">
        <v>0</v>
      </c>
      <c r="AD77" s="126">
        <v>24641</v>
      </c>
      <c r="AE77" s="124">
        <v>0</v>
      </c>
      <c r="AF77" s="124">
        <v>0</v>
      </c>
      <c r="AG77" s="120">
        <v>0</v>
      </c>
      <c r="AH77" s="125">
        <v>0</v>
      </c>
      <c r="AI77" s="118"/>
      <c r="AK77" s="104">
        <f t="shared" si="1"/>
        <v>0</v>
      </c>
    </row>
    <row r="78" spans="1:37" x14ac:dyDescent="0.2">
      <c r="A78" s="118">
        <v>77</v>
      </c>
      <c r="B78" s="118" t="s">
        <v>407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19" t="s">
        <v>907</v>
      </c>
      <c r="Q78" s="120">
        <v>933317</v>
      </c>
      <c r="R78" s="121">
        <v>0</v>
      </c>
      <c r="S78" s="121">
        <v>0</v>
      </c>
      <c r="T78" s="122">
        <v>0</v>
      </c>
      <c r="U78" s="121">
        <v>0</v>
      </c>
      <c r="V78" s="122">
        <v>1</v>
      </c>
      <c r="W78" s="118"/>
      <c r="X78" s="120">
        <v>187000</v>
      </c>
      <c r="Y78" s="118"/>
      <c r="Z78" s="121">
        <v>0</v>
      </c>
      <c r="AA78" s="121">
        <v>0</v>
      </c>
      <c r="AB78" s="120">
        <v>187000</v>
      </c>
      <c r="AC78" s="121">
        <v>0</v>
      </c>
      <c r="AD78" s="126">
        <v>24641</v>
      </c>
      <c r="AE78" s="124">
        <v>0</v>
      </c>
      <c r="AF78" s="124">
        <v>0</v>
      </c>
      <c r="AG78" s="120">
        <v>0</v>
      </c>
      <c r="AH78" s="125">
        <v>0</v>
      </c>
      <c r="AI78" s="118"/>
      <c r="AK78" s="104">
        <f t="shared" si="1"/>
        <v>0</v>
      </c>
    </row>
    <row r="79" spans="1:37" x14ac:dyDescent="0.2">
      <c r="A79" s="118">
        <v>78</v>
      </c>
      <c r="B79" s="118" t="s">
        <v>407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9" t="s">
        <v>908</v>
      </c>
      <c r="Q79" s="120">
        <v>593929</v>
      </c>
      <c r="R79" s="121">
        <v>0</v>
      </c>
      <c r="S79" s="121">
        <v>0</v>
      </c>
      <c r="T79" s="122">
        <v>0</v>
      </c>
      <c r="U79" s="121">
        <v>0</v>
      </c>
      <c r="V79" s="122">
        <v>1</v>
      </c>
      <c r="W79" s="118"/>
      <c r="X79" s="120">
        <v>119000</v>
      </c>
      <c r="Y79" s="118"/>
      <c r="Z79" s="121">
        <v>0</v>
      </c>
      <c r="AA79" s="121">
        <v>0</v>
      </c>
      <c r="AB79" s="120">
        <v>119000</v>
      </c>
      <c r="AC79" s="121">
        <v>0</v>
      </c>
      <c r="AD79" s="126">
        <v>24641</v>
      </c>
      <c r="AE79" s="124">
        <v>0</v>
      </c>
      <c r="AF79" s="124">
        <v>0</v>
      </c>
      <c r="AG79" s="120">
        <v>0</v>
      </c>
      <c r="AH79" s="125">
        <v>0</v>
      </c>
      <c r="AI79" s="118"/>
      <c r="AK79" s="104">
        <f t="shared" si="1"/>
        <v>0</v>
      </c>
    </row>
    <row r="80" spans="1:37" x14ac:dyDescent="0.2">
      <c r="A80" s="118">
        <v>79</v>
      </c>
      <c r="B80" s="118" t="s">
        <v>407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9" t="s">
        <v>909</v>
      </c>
      <c r="Q80" s="120">
        <v>933317</v>
      </c>
      <c r="R80" s="121">
        <v>0</v>
      </c>
      <c r="S80" s="121">
        <v>0</v>
      </c>
      <c r="T80" s="122">
        <v>0</v>
      </c>
      <c r="U80" s="121">
        <v>0</v>
      </c>
      <c r="V80" s="122">
        <v>1</v>
      </c>
      <c r="W80" s="118"/>
      <c r="X80" s="120">
        <v>187000</v>
      </c>
      <c r="Y80" s="118"/>
      <c r="Z80" s="121">
        <v>0</v>
      </c>
      <c r="AA80" s="121">
        <v>0</v>
      </c>
      <c r="AB80" s="120">
        <v>187000</v>
      </c>
      <c r="AC80" s="121">
        <v>0</v>
      </c>
      <c r="AD80" s="126">
        <v>24641</v>
      </c>
      <c r="AE80" s="124">
        <v>0</v>
      </c>
      <c r="AF80" s="124">
        <v>0</v>
      </c>
      <c r="AG80" s="120">
        <v>0</v>
      </c>
      <c r="AH80" s="125">
        <v>0</v>
      </c>
      <c r="AI80" s="118"/>
      <c r="AK80" s="104">
        <f t="shared" si="1"/>
        <v>0</v>
      </c>
    </row>
    <row r="81" spans="1:37" x14ac:dyDescent="0.2">
      <c r="A81" s="118">
        <v>80</v>
      </c>
      <c r="B81" s="118" t="s">
        <v>407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9" t="s">
        <v>910</v>
      </c>
      <c r="Q81" s="120">
        <v>169694</v>
      </c>
      <c r="R81" s="121">
        <v>0</v>
      </c>
      <c r="S81" s="121">
        <v>0</v>
      </c>
      <c r="T81" s="122">
        <v>0</v>
      </c>
      <c r="U81" s="121">
        <v>0</v>
      </c>
      <c r="V81" s="122">
        <v>1</v>
      </c>
      <c r="W81" s="118"/>
      <c r="X81" s="120">
        <v>34000</v>
      </c>
      <c r="Y81" s="118"/>
      <c r="Z81" s="121">
        <v>0</v>
      </c>
      <c r="AA81" s="121">
        <v>0</v>
      </c>
      <c r="AB81" s="120">
        <v>34000</v>
      </c>
      <c r="AC81" s="121">
        <v>0</v>
      </c>
      <c r="AD81" s="126">
        <v>24641</v>
      </c>
      <c r="AE81" s="124">
        <v>0</v>
      </c>
      <c r="AF81" s="124">
        <v>0</v>
      </c>
      <c r="AG81" s="120">
        <v>0</v>
      </c>
      <c r="AH81" s="125">
        <v>0</v>
      </c>
      <c r="AI81" s="118"/>
      <c r="AK81" s="104">
        <f t="shared" si="1"/>
        <v>0</v>
      </c>
    </row>
    <row r="82" spans="1:37" x14ac:dyDescent="0.2">
      <c r="A82" s="118">
        <v>81</v>
      </c>
      <c r="B82" s="118" t="s">
        <v>407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9" t="s">
        <v>911</v>
      </c>
      <c r="Q82" s="120">
        <v>169694</v>
      </c>
      <c r="R82" s="121">
        <v>0</v>
      </c>
      <c r="S82" s="121">
        <v>0</v>
      </c>
      <c r="T82" s="122">
        <v>0</v>
      </c>
      <c r="U82" s="121">
        <v>0</v>
      </c>
      <c r="V82" s="122">
        <v>1</v>
      </c>
      <c r="W82" s="118"/>
      <c r="X82" s="120">
        <v>34000</v>
      </c>
      <c r="Y82" s="118"/>
      <c r="Z82" s="121">
        <v>0</v>
      </c>
      <c r="AA82" s="121">
        <v>0</v>
      </c>
      <c r="AB82" s="120">
        <v>34000</v>
      </c>
      <c r="AC82" s="121">
        <v>0</v>
      </c>
      <c r="AD82" s="126">
        <v>24641</v>
      </c>
      <c r="AE82" s="124">
        <v>0</v>
      </c>
      <c r="AF82" s="124">
        <v>0</v>
      </c>
      <c r="AG82" s="120">
        <v>0</v>
      </c>
      <c r="AH82" s="125">
        <v>0</v>
      </c>
      <c r="AI82" s="118"/>
      <c r="AK82" s="104">
        <f t="shared" si="1"/>
        <v>0</v>
      </c>
    </row>
    <row r="83" spans="1:37" x14ac:dyDescent="0.2">
      <c r="A83" s="118">
        <v>82</v>
      </c>
      <c r="B83" s="118" t="s">
        <v>407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9" t="s">
        <v>912</v>
      </c>
      <c r="Q83" s="120">
        <v>933317</v>
      </c>
      <c r="R83" s="121">
        <v>0</v>
      </c>
      <c r="S83" s="121">
        <v>0</v>
      </c>
      <c r="T83" s="122">
        <v>0</v>
      </c>
      <c r="U83" s="121">
        <v>0</v>
      </c>
      <c r="V83" s="122">
        <v>1</v>
      </c>
      <c r="W83" s="118"/>
      <c r="X83" s="120">
        <v>187000</v>
      </c>
      <c r="Y83" s="118"/>
      <c r="Z83" s="121">
        <v>0</v>
      </c>
      <c r="AA83" s="121">
        <v>0</v>
      </c>
      <c r="AB83" s="120">
        <v>187000</v>
      </c>
      <c r="AC83" s="121">
        <v>0</v>
      </c>
      <c r="AD83" s="126">
        <v>24641</v>
      </c>
      <c r="AE83" s="124">
        <v>0</v>
      </c>
      <c r="AF83" s="124">
        <v>0</v>
      </c>
      <c r="AG83" s="120">
        <v>0</v>
      </c>
      <c r="AH83" s="125">
        <v>0</v>
      </c>
      <c r="AI83" s="118"/>
      <c r="AK83" s="104">
        <f t="shared" si="1"/>
        <v>0</v>
      </c>
    </row>
    <row r="84" spans="1:37" x14ac:dyDescent="0.2">
      <c r="A84" s="118">
        <v>83</v>
      </c>
      <c r="B84" s="118" t="s">
        <v>407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9" t="s">
        <v>913</v>
      </c>
      <c r="Q84" s="120">
        <v>1357552</v>
      </c>
      <c r="R84" s="121">
        <v>0</v>
      </c>
      <c r="S84" s="121">
        <v>0</v>
      </c>
      <c r="T84" s="122">
        <v>0</v>
      </c>
      <c r="U84" s="121">
        <v>0</v>
      </c>
      <c r="V84" s="122">
        <v>1</v>
      </c>
      <c r="W84" s="118"/>
      <c r="X84" s="120">
        <v>272000</v>
      </c>
      <c r="Y84" s="118"/>
      <c r="Z84" s="121">
        <v>0</v>
      </c>
      <c r="AA84" s="121">
        <v>0</v>
      </c>
      <c r="AB84" s="120">
        <v>272000</v>
      </c>
      <c r="AC84" s="121">
        <v>0</v>
      </c>
      <c r="AD84" s="126">
        <v>24641</v>
      </c>
      <c r="AE84" s="124">
        <v>0</v>
      </c>
      <c r="AF84" s="124">
        <v>0</v>
      </c>
      <c r="AG84" s="120">
        <v>0</v>
      </c>
      <c r="AH84" s="125">
        <v>0</v>
      </c>
      <c r="AI84" s="118"/>
      <c r="AK84" s="104">
        <f t="shared" si="1"/>
        <v>0</v>
      </c>
    </row>
    <row r="85" spans="1:37" x14ac:dyDescent="0.2">
      <c r="A85" s="118">
        <v>84</v>
      </c>
      <c r="B85" s="118" t="s">
        <v>407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9" t="s">
        <v>914</v>
      </c>
      <c r="Q85" s="120">
        <v>1527246</v>
      </c>
      <c r="R85" s="121">
        <v>0</v>
      </c>
      <c r="S85" s="121">
        <v>0</v>
      </c>
      <c r="T85" s="122">
        <v>0</v>
      </c>
      <c r="U85" s="121">
        <v>0</v>
      </c>
      <c r="V85" s="122">
        <v>1</v>
      </c>
      <c r="W85" s="118"/>
      <c r="X85" s="120">
        <v>306000</v>
      </c>
      <c r="Y85" s="118"/>
      <c r="Z85" s="121">
        <v>0</v>
      </c>
      <c r="AA85" s="121">
        <v>0</v>
      </c>
      <c r="AB85" s="120">
        <v>306000</v>
      </c>
      <c r="AC85" s="121">
        <v>0</v>
      </c>
      <c r="AD85" s="126">
        <v>24641</v>
      </c>
      <c r="AE85" s="124">
        <v>0</v>
      </c>
      <c r="AF85" s="124">
        <v>0</v>
      </c>
      <c r="AG85" s="120">
        <v>0</v>
      </c>
      <c r="AH85" s="125">
        <v>0</v>
      </c>
      <c r="AI85" s="118"/>
      <c r="AK85" s="104">
        <f t="shared" si="1"/>
        <v>0</v>
      </c>
    </row>
    <row r="86" spans="1:37" x14ac:dyDescent="0.2">
      <c r="A86" s="118">
        <v>85</v>
      </c>
      <c r="B86" s="118" t="s">
        <v>407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9" t="s">
        <v>915</v>
      </c>
      <c r="Q86" s="120">
        <v>169694</v>
      </c>
      <c r="R86" s="121">
        <v>0</v>
      </c>
      <c r="S86" s="121">
        <v>0</v>
      </c>
      <c r="T86" s="122">
        <v>0</v>
      </c>
      <c r="U86" s="121">
        <v>0</v>
      </c>
      <c r="V86" s="122">
        <v>1</v>
      </c>
      <c r="W86" s="118"/>
      <c r="X86" s="120">
        <v>34000</v>
      </c>
      <c r="Y86" s="118"/>
      <c r="Z86" s="121">
        <v>0</v>
      </c>
      <c r="AA86" s="121">
        <v>0</v>
      </c>
      <c r="AB86" s="120">
        <v>34000</v>
      </c>
      <c r="AC86" s="121">
        <v>0</v>
      </c>
      <c r="AD86" s="126">
        <v>24641</v>
      </c>
      <c r="AE86" s="124">
        <v>0</v>
      </c>
      <c r="AF86" s="124">
        <v>0</v>
      </c>
      <c r="AG86" s="120">
        <v>0</v>
      </c>
      <c r="AH86" s="125">
        <v>0</v>
      </c>
      <c r="AI86" s="118"/>
      <c r="AK86" s="104">
        <f t="shared" si="1"/>
        <v>0</v>
      </c>
    </row>
    <row r="87" spans="1:37" x14ac:dyDescent="0.2">
      <c r="A87" s="118">
        <v>86</v>
      </c>
      <c r="B87" s="118" t="s">
        <v>407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9" t="s">
        <v>916</v>
      </c>
      <c r="Q87" s="120">
        <v>169694</v>
      </c>
      <c r="R87" s="121">
        <v>0</v>
      </c>
      <c r="S87" s="121">
        <v>0</v>
      </c>
      <c r="T87" s="122">
        <v>0</v>
      </c>
      <c r="U87" s="121">
        <v>0</v>
      </c>
      <c r="V87" s="122">
        <v>1</v>
      </c>
      <c r="W87" s="118"/>
      <c r="X87" s="120">
        <v>34000</v>
      </c>
      <c r="Y87" s="118"/>
      <c r="Z87" s="121">
        <v>0</v>
      </c>
      <c r="AA87" s="121">
        <v>0</v>
      </c>
      <c r="AB87" s="120">
        <v>34000</v>
      </c>
      <c r="AC87" s="121">
        <v>0</v>
      </c>
      <c r="AD87" s="126">
        <v>24641</v>
      </c>
      <c r="AE87" s="124">
        <v>0</v>
      </c>
      <c r="AF87" s="124">
        <v>0</v>
      </c>
      <c r="AG87" s="120">
        <v>0</v>
      </c>
      <c r="AH87" s="125">
        <v>0</v>
      </c>
      <c r="AI87" s="118"/>
      <c r="AK87" s="104">
        <f t="shared" si="1"/>
        <v>0</v>
      </c>
    </row>
    <row r="88" spans="1:37" x14ac:dyDescent="0.2">
      <c r="A88" s="118">
        <v>87</v>
      </c>
      <c r="B88" s="118" t="s">
        <v>407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9" t="s">
        <v>917</v>
      </c>
      <c r="Q88" s="120">
        <v>169694</v>
      </c>
      <c r="R88" s="121">
        <v>0</v>
      </c>
      <c r="S88" s="121">
        <v>0</v>
      </c>
      <c r="T88" s="122">
        <v>0</v>
      </c>
      <c r="U88" s="121">
        <v>0</v>
      </c>
      <c r="V88" s="122">
        <v>1</v>
      </c>
      <c r="W88" s="118"/>
      <c r="X88" s="120">
        <v>34000</v>
      </c>
      <c r="Y88" s="118"/>
      <c r="Z88" s="121">
        <v>0</v>
      </c>
      <c r="AA88" s="121">
        <v>0</v>
      </c>
      <c r="AB88" s="120">
        <v>34000</v>
      </c>
      <c r="AC88" s="121">
        <v>0</v>
      </c>
      <c r="AD88" s="126">
        <v>24641</v>
      </c>
      <c r="AE88" s="124">
        <v>0</v>
      </c>
      <c r="AF88" s="124">
        <v>0</v>
      </c>
      <c r="AG88" s="120">
        <v>0</v>
      </c>
      <c r="AH88" s="125">
        <v>0</v>
      </c>
      <c r="AI88" s="118"/>
      <c r="AK88" s="104">
        <f t="shared" si="1"/>
        <v>0</v>
      </c>
    </row>
    <row r="89" spans="1:37" x14ac:dyDescent="0.2">
      <c r="A89" s="118">
        <v>88</v>
      </c>
      <c r="B89" s="118" t="s">
        <v>407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9" t="s">
        <v>918</v>
      </c>
      <c r="Q89" s="120">
        <v>254541</v>
      </c>
      <c r="R89" s="121">
        <v>0</v>
      </c>
      <c r="S89" s="121">
        <v>0</v>
      </c>
      <c r="T89" s="122">
        <v>0</v>
      </c>
      <c r="U89" s="121">
        <v>0</v>
      </c>
      <c r="V89" s="122">
        <v>1</v>
      </c>
      <c r="W89" s="118"/>
      <c r="X89" s="120">
        <v>51000</v>
      </c>
      <c r="Y89" s="118"/>
      <c r="Z89" s="121">
        <v>0</v>
      </c>
      <c r="AA89" s="121">
        <v>0</v>
      </c>
      <c r="AB89" s="120">
        <v>51000</v>
      </c>
      <c r="AC89" s="121">
        <v>0</v>
      </c>
      <c r="AD89" s="126">
        <v>24641</v>
      </c>
      <c r="AE89" s="124">
        <v>0</v>
      </c>
      <c r="AF89" s="124">
        <v>0</v>
      </c>
      <c r="AG89" s="120">
        <v>0</v>
      </c>
      <c r="AH89" s="125">
        <v>0</v>
      </c>
      <c r="AI89" s="118"/>
      <c r="AK89" s="104">
        <f t="shared" si="1"/>
        <v>0</v>
      </c>
    </row>
    <row r="90" spans="1:37" x14ac:dyDescent="0.2">
      <c r="A90" s="118">
        <v>89</v>
      </c>
      <c r="B90" s="118" t="s">
        <v>407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19" t="s">
        <v>919</v>
      </c>
      <c r="Q90" s="120">
        <v>933317</v>
      </c>
      <c r="R90" s="121">
        <v>0</v>
      </c>
      <c r="S90" s="121">
        <v>0</v>
      </c>
      <c r="T90" s="122">
        <v>0</v>
      </c>
      <c r="U90" s="121">
        <v>0</v>
      </c>
      <c r="V90" s="122">
        <v>1</v>
      </c>
      <c r="W90" s="118"/>
      <c r="X90" s="120">
        <v>187000</v>
      </c>
      <c r="Y90" s="118"/>
      <c r="Z90" s="121">
        <v>0</v>
      </c>
      <c r="AA90" s="121">
        <v>0</v>
      </c>
      <c r="AB90" s="120">
        <v>187000</v>
      </c>
      <c r="AC90" s="121">
        <v>0</v>
      </c>
      <c r="AD90" s="126">
        <v>24641</v>
      </c>
      <c r="AE90" s="124">
        <v>0</v>
      </c>
      <c r="AF90" s="124">
        <v>0</v>
      </c>
      <c r="AG90" s="120">
        <v>0</v>
      </c>
      <c r="AH90" s="125">
        <v>0</v>
      </c>
      <c r="AI90" s="118"/>
      <c r="AK90" s="104">
        <f t="shared" si="1"/>
        <v>0</v>
      </c>
    </row>
    <row r="91" spans="1:37" x14ac:dyDescent="0.2">
      <c r="A91" s="118">
        <v>90</v>
      </c>
      <c r="B91" s="118" t="s">
        <v>407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19" t="s">
        <v>920</v>
      </c>
      <c r="Q91" s="120">
        <v>9686</v>
      </c>
      <c r="R91" s="121">
        <v>0</v>
      </c>
      <c r="S91" s="121">
        <v>0</v>
      </c>
      <c r="T91" s="122">
        <v>0</v>
      </c>
      <c r="U91" s="121">
        <v>0</v>
      </c>
      <c r="V91" s="122">
        <v>1</v>
      </c>
      <c r="W91" s="118"/>
      <c r="X91" s="120">
        <v>9686</v>
      </c>
      <c r="Y91" s="118"/>
      <c r="Z91" s="121">
        <v>0</v>
      </c>
      <c r="AA91" s="121">
        <v>0</v>
      </c>
      <c r="AB91" s="120">
        <v>9686</v>
      </c>
      <c r="AC91" s="121">
        <v>0</v>
      </c>
      <c r="AD91" s="126">
        <v>24641</v>
      </c>
      <c r="AE91" s="124">
        <v>0</v>
      </c>
      <c r="AF91" s="124">
        <v>0</v>
      </c>
      <c r="AG91" s="120">
        <v>0</v>
      </c>
      <c r="AH91" s="125">
        <v>0</v>
      </c>
      <c r="AI91" s="118"/>
      <c r="AK91" s="104">
        <f t="shared" si="1"/>
        <v>0</v>
      </c>
    </row>
    <row r="92" spans="1:37" x14ac:dyDescent="0.2">
      <c r="A92" s="118">
        <v>91</v>
      </c>
      <c r="B92" s="118" t="s">
        <v>407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19" t="s">
        <v>921</v>
      </c>
      <c r="Q92" s="120">
        <v>9686</v>
      </c>
      <c r="R92" s="121">
        <v>0</v>
      </c>
      <c r="S92" s="121">
        <v>0</v>
      </c>
      <c r="T92" s="122">
        <v>0</v>
      </c>
      <c r="U92" s="121">
        <v>0</v>
      </c>
      <c r="V92" s="122">
        <v>1</v>
      </c>
      <c r="W92" s="118"/>
      <c r="X92" s="120">
        <v>9686</v>
      </c>
      <c r="Y92" s="118"/>
      <c r="Z92" s="121">
        <v>0</v>
      </c>
      <c r="AA92" s="121">
        <v>0</v>
      </c>
      <c r="AB92" s="120">
        <v>9686</v>
      </c>
      <c r="AC92" s="121">
        <v>0</v>
      </c>
      <c r="AD92" s="126">
        <v>24641</v>
      </c>
      <c r="AE92" s="124">
        <v>0</v>
      </c>
      <c r="AF92" s="124">
        <v>0</v>
      </c>
      <c r="AG92" s="120">
        <v>0</v>
      </c>
      <c r="AH92" s="125">
        <v>0</v>
      </c>
      <c r="AI92" s="118"/>
      <c r="AK92" s="104">
        <f t="shared" si="1"/>
        <v>0</v>
      </c>
    </row>
    <row r="93" spans="1:37" x14ac:dyDescent="0.2">
      <c r="A93" s="118">
        <v>92</v>
      </c>
      <c r="B93" s="118" t="s">
        <v>407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19" t="s">
        <v>922</v>
      </c>
      <c r="Q93" s="120">
        <v>29058</v>
      </c>
      <c r="R93" s="121">
        <v>0</v>
      </c>
      <c r="S93" s="121">
        <v>0</v>
      </c>
      <c r="T93" s="122">
        <v>0</v>
      </c>
      <c r="U93" s="121">
        <v>0</v>
      </c>
      <c r="V93" s="122">
        <v>1</v>
      </c>
      <c r="W93" s="118"/>
      <c r="X93" s="120">
        <v>29058</v>
      </c>
      <c r="Y93" s="118"/>
      <c r="Z93" s="121">
        <v>0</v>
      </c>
      <c r="AA93" s="121">
        <v>0</v>
      </c>
      <c r="AB93" s="120">
        <v>29058</v>
      </c>
      <c r="AC93" s="121">
        <v>0</v>
      </c>
      <c r="AD93" s="126">
        <v>24641</v>
      </c>
      <c r="AE93" s="124">
        <v>0</v>
      </c>
      <c r="AF93" s="124">
        <v>0</v>
      </c>
      <c r="AG93" s="120">
        <v>0</v>
      </c>
      <c r="AH93" s="125">
        <v>0</v>
      </c>
      <c r="AI93" s="118"/>
      <c r="AK93" s="104">
        <f t="shared" si="1"/>
        <v>0</v>
      </c>
    </row>
    <row r="94" spans="1:37" x14ac:dyDescent="0.2">
      <c r="A94" s="118">
        <v>93</v>
      </c>
      <c r="B94" s="118" t="s">
        <v>407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19" t="s">
        <v>923</v>
      </c>
      <c r="Q94" s="120">
        <v>29058</v>
      </c>
      <c r="R94" s="121">
        <v>0</v>
      </c>
      <c r="S94" s="121">
        <v>0</v>
      </c>
      <c r="T94" s="122">
        <v>0</v>
      </c>
      <c r="U94" s="121">
        <v>0</v>
      </c>
      <c r="V94" s="122">
        <v>1</v>
      </c>
      <c r="W94" s="118"/>
      <c r="X94" s="120">
        <v>29058</v>
      </c>
      <c r="Y94" s="118"/>
      <c r="Z94" s="121">
        <v>0</v>
      </c>
      <c r="AA94" s="121">
        <v>0</v>
      </c>
      <c r="AB94" s="120">
        <v>29058</v>
      </c>
      <c r="AC94" s="121">
        <v>0</v>
      </c>
      <c r="AD94" s="126">
        <v>24641</v>
      </c>
      <c r="AE94" s="124">
        <v>0</v>
      </c>
      <c r="AF94" s="124">
        <v>0</v>
      </c>
      <c r="AG94" s="120">
        <v>0</v>
      </c>
      <c r="AH94" s="125">
        <v>0</v>
      </c>
      <c r="AI94" s="118"/>
      <c r="AK94" s="104">
        <f t="shared" si="1"/>
        <v>0</v>
      </c>
    </row>
    <row r="95" spans="1:37" x14ac:dyDescent="0.2">
      <c r="A95" s="118">
        <v>94</v>
      </c>
      <c r="B95" s="118" t="s">
        <v>407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19" t="s">
        <v>924</v>
      </c>
      <c r="Q95" s="120">
        <v>29058</v>
      </c>
      <c r="R95" s="121">
        <v>0</v>
      </c>
      <c r="S95" s="121">
        <v>0</v>
      </c>
      <c r="T95" s="122">
        <v>0</v>
      </c>
      <c r="U95" s="121">
        <v>0</v>
      </c>
      <c r="V95" s="122">
        <v>1</v>
      </c>
      <c r="W95" s="118"/>
      <c r="X95" s="120">
        <v>29058</v>
      </c>
      <c r="Y95" s="118"/>
      <c r="Z95" s="121">
        <v>0</v>
      </c>
      <c r="AA95" s="121">
        <v>0</v>
      </c>
      <c r="AB95" s="120">
        <v>29058</v>
      </c>
      <c r="AC95" s="121">
        <v>0</v>
      </c>
      <c r="AD95" s="126">
        <v>24641</v>
      </c>
      <c r="AE95" s="124">
        <v>0</v>
      </c>
      <c r="AF95" s="124">
        <v>0</v>
      </c>
      <c r="AG95" s="120">
        <v>0</v>
      </c>
      <c r="AH95" s="125">
        <v>0</v>
      </c>
      <c r="AI95" s="118"/>
      <c r="AK95" s="104">
        <f t="shared" si="1"/>
        <v>0</v>
      </c>
    </row>
    <row r="96" spans="1:37" x14ac:dyDescent="0.2">
      <c r="A96" s="118">
        <v>95</v>
      </c>
      <c r="B96" s="118" t="s">
        <v>407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19" t="s">
        <v>925</v>
      </c>
      <c r="Q96" s="120">
        <v>29058</v>
      </c>
      <c r="R96" s="121">
        <v>0</v>
      </c>
      <c r="S96" s="121">
        <v>0</v>
      </c>
      <c r="T96" s="122">
        <v>0</v>
      </c>
      <c r="U96" s="121">
        <v>0</v>
      </c>
      <c r="V96" s="122">
        <v>1</v>
      </c>
      <c r="W96" s="118"/>
      <c r="X96" s="120">
        <v>29058</v>
      </c>
      <c r="Y96" s="118"/>
      <c r="Z96" s="121">
        <v>0</v>
      </c>
      <c r="AA96" s="121">
        <v>0</v>
      </c>
      <c r="AB96" s="120">
        <v>29058</v>
      </c>
      <c r="AC96" s="121">
        <v>0</v>
      </c>
      <c r="AD96" s="126">
        <v>24641</v>
      </c>
      <c r="AE96" s="124">
        <v>0</v>
      </c>
      <c r="AF96" s="124">
        <v>0</v>
      </c>
      <c r="AG96" s="120">
        <v>0</v>
      </c>
      <c r="AH96" s="125">
        <v>0</v>
      </c>
      <c r="AI96" s="118"/>
      <c r="AK96" s="104">
        <f t="shared" si="1"/>
        <v>0</v>
      </c>
    </row>
    <row r="97" spans="1:37" x14ac:dyDescent="0.2">
      <c r="A97" s="118">
        <v>96</v>
      </c>
      <c r="B97" s="118" t="s">
        <v>407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19" t="s">
        <v>926</v>
      </c>
      <c r="Q97" s="120">
        <v>29058</v>
      </c>
      <c r="R97" s="121">
        <v>0</v>
      </c>
      <c r="S97" s="121">
        <v>0</v>
      </c>
      <c r="T97" s="122">
        <v>0</v>
      </c>
      <c r="U97" s="121">
        <v>0</v>
      </c>
      <c r="V97" s="122">
        <v>1</v>
      </c>
      <c r="W97" s="118"/>
      <c r="X97" s="120">
        <v>29058</v>
      </c>
      <c r="Y97" s="118"/>
      <c r="Z97" s="121">
        <v>0</v>
      </c>
      <c r="AA97" s="121">
        <v>0</v>
      </c>
      <c r="AB97" s="120">
        <v>29058</v>
      </c>
      <c r="AC97" s="121">
        <v>0</v>
      </c>
      <c r="AD97" s="126">
        <v>24641</v>
      </c>
      <c r="AE97" s="124">
        <v>0</v>
      </c>
      <c r="AF97" s="124">
        <v>0</v>
      </c>
      <c r="AG97" s="120">
        <v>0</v>
      </c>
      <c r="AH97" s="125">
        <v>0</v>
      </c>
      <c r="AI97" s="118"/>
      <c r="AK97" s="104">
        <f t="shared" si="1"/>
        <v>0</v>
      </c>
    </row>
    <row r="98" spans="1:37" x14ac:dyDescent="0.2">
      <c r="A98" s="118">
        <v>97</v>
      </c>
      <c r="B98" s="118" t="s">
        <v>407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19" t="s">
        <v>927</v>
      </c>
      <c r="Q98" s="120">
        <v>29058</v>
      </c>
      <c r="R98" s="121">
        <v>0</v>
      </c>
      <c r="S98" s="121">
        <v>0</v>
      </c>
      <c r="T98" s="122">
        <v>0</v>
      </c>
      <c r="U98" s="121">
        <v>0</v>
      </c>
      <c r="V98" s="122">
        <v>1</v>
      </c>
      <c r="W98" s="118"/>
      <c r="X98" s="120">
        <v>29058</v>
      </c>
      <c r="Y98" s="118"/>
      <c r="Z98" s="121">
        <v>0</v>
      </c>
      <c r="AA98" s="121">
        <v>0</v>
      </c>
      <c r="AB98" s="120">
        <v>29058</v>
      </c>
      <c r="AC98" s="121">
        <v>0</v>
      </c>
      <c r="AD98" s="126">
        <v>24641</v>
      </c>
      <c r="AE98" s="124">
        <v>0</v>
      </c>
      <c r="AF98" s="124">
        <v>0</v>
      </c>
      <c r="AG98" s="120">
        <v>0</v>
      </c>
      <c r="AH98" s="125">
        <v>0</v>
      </c>
      <c r="AI98" s="118"/>
      <c r="AK98" s="104">
        <f t="shared" si="1"/>
        <v>0</v>
      </c>
    </row>
    <row r="99" spans="1:37" x14ac:dyDescent="0.2">
      <c r="A99" s="118">
        <v>98</v>
      </c>
      <c r="B99" s="118" t="s">
        <v>407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19" t="s">
        <v>928</v>
      </c>
      <c r="Q99" s="120">
        <v>29058</v>
      </c>
      <c r="R99" s="121">
        <v>0</v>
      </c>
      <c r="S99" s="121">
        <v>0</v>
      </c>
      <c r="T99" s="122">
        <v>0</v>
      </c>
      <c r="U99" s="121">
        <v>0</v>
      </c>
      <c r="V99" s="122">
        <v>1</v>
      </c>
      <c r="W99" s="118"/>
      <c r="X99" s="120">
        <v>29058</v>
      </c>
      <c r="Y99" s="118"/>
      <c r="Z99" s="121">
        <v>0</v>
      </c>
      <c r="AA99" s="121">
        <v>0</v>
      </c>
      <c r="AB99" s="120">
        <v>29058</v>
      </c>
      <c r="AC99" s="121">
        <v>0</v>
      </c>
      <c r="AD99" s="126">
        <v>24641</v>
      </c>
      <c r="AE99" s="124">
        <v>0</v>
      </c>
      <c r="AF99" s="124">
        <v>0</v>
      </c>
      <c r="AG99" s="120">
        <v>0</v>
      </c>
      <c r="AH99" s="125">
        <v>0</v>
      </c>
      <c r="AI99" s="118"/>
      <c r="AK99" s="104">
        <f t="shared" si="1"/>
        <v>0</v>
      </c>
    </row>
    <row r="100" spans="1:37" x14ac:dyDescent="0.2">
      <c r="A100" s="118">
        <v>99</v>
      </c>
      <c r="B100" s="118" t="s">
        <v>407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19" t="s">
        <v>929</v>
      </c>
      <c r="Q100" s="120">
        <v>29058</v>
      </c>
      <c r="R100" s="121">
        <v>0</v>
      </c>
      <c r="S100" s="121">
        <v>0</v>
      </c>
      <c r="T100" s="122">
        <v>0</v>
      </c>
      <c r="U100" s="121">
        <v>0</v>
      </c>
      <c r="V100" s="122">
        <v>1</v>
      </c>
      <c r="W100" s="118"/>
      <c r="X100" s="120">
        <v>29058</v>
      </c>
      <c r="Y100" s="118"/>
      <c r="Z100" s="121">
        <v>0</v>
      </c>
      <c r="AA100" s="121">
        <v>0</v>
      </c>
      <c r="AB100" s="120">
        <v>29058</v>
      </c>
      <c r="AC100" s="121">
        <v>0</v>
      </c>
      <c r="AD100" s="126">
        <v>24641</v>
      </c>
      <c r="AE100" s="124">
        <v>0</v>
      </c>
      <c r="AF100" s="124">
        <v>0</v>
      </c>
      <c r="AG100" s="120">
        <v>0</v>
      </c>
      <c r="AH100" s="125">
        <v>0</v>
      </c>
      <c r="AI100" s="118"/>
      <c r="AK100" s="104">
        <f t="shared" si="1"/>
        <v>0</v>
      </c>
    </row>
    <row r="101" spans="1:37" x14ac:dyDescent="0.2">
      <c r="A101" s="118">
        <v>100</v>
      </c>
      <c r="B101" s="118" t="s">
        <v>407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19" t="s">
        <v>930</v>
      </c>
      <c r="Q101" s="120">
        <v>29058</v>
      </c>
      <c r="R101" s="121">
        <v>0</v>
      </c>
      <c r="S101" s="121">
        <v>0</v>
      </c>
      <c r="T101" s="122">
        <v>0</v>
      </c>
      <c r="U101" s="121">
        <v>0</v>
      </c>
      <c r="V101" s="122">
        <v>1</v>
      </c>
      <c r="W101" s="118"/>
      <c r="X101" s="120">
        <v>29058</v>
      </c>
      <c r="Y101" s="118"/>
      <c r="Z101" s="121">
        <v>0</v>
      </c>
      <c r="AA101" s="121">
        <v>0</v>
      </c>
      <c r="AB101" s="120">
        <v>29058</v>
      </c>
      <c r="AC101" s="121">
        <v>0</v>
      </c>
      <c r="AD101" s="126">
        <v>24641</v>
      </c>
      <c r="AE101" s="124">
        <v>0</v>
      </c>
      <c r="AF101" s="124">
        <v>0</v>
      </c>
      <c r="AG101" s="120">
        <v>0</v>
      </c>
      <c r="AH101" s="125">
        <v>0</v>
      </c>
      <c r="AI101" s="118"/>
      <c r="AK101" s="104">
        <f t="shared" si="1"/>
        <v>0</v>
      </c>
    </row>
    <row r="102" spans="1:37" x14ac:dyDescent="0.2">
      <c r="A102" s="118">
        <v>101</v>
      </c>
      <c r="B102" s="118" t="s">
        <v>407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19" t="s">
        <v>931</v>
      </c>
      <c r="Q102" s="120">
        <v>29058</v>
      </c>
      <c r="R102" s="121">
        <v>0</v>
      </c>
      <c r="S102" s="121">
        <v>0</v>
      </c>
      <c r="T102" s="122">
        <v>0</v>
      </c>
      <c r="U102" s="121">
        <v>0</v>
      </c>
      <c r="V102" s="122">
        <v>1</v>
      </c>
      <c r="W102" s="118"/>
      <c r="X102" s="120">
        <v>29058</v>
      </c>
      <c r="Y102" s="118"/>
      <c r="Z102" s="121">
        <v>0</v>
      </c>
      <c r="AA102" s="121">
        <v>0</v>
      </c>
      <c r="AB102" s="120">
        <v>29058</v>
      </c>
      <c r="AC102" s="121">
        <v>0</v>
      </c>
      <c r="AD102" s="126">
        <v>24641</v>
      </c>
      <c r="AE102" s="124">
        <v>0</v>
      </c>
      <c r="AF102" s="124">
        <v>0</v>
      </c>
      <c r="AG102" s="120">
        <v>0</v>
      </c>
      <c r="AH102" s="125">
        <v>0</v>
      </c>
      <c r="AI102" s="118"/>
      <c r="AK102" s="104">
        <f t="shared" si="1"/>
        <v>0</v>
      </c>
    </row>
    <row r="103" spans="1:37" x14ac:dyDescent="0.2">
      <c r="A103" s="118">
        <v>102</v>
      </c>
      <c r="B103" s="118" t="s">
        <v>407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19" t="s">
        <v>932</v>
      </c>
      <c r="Q103" s="120">
        <v>29058</v>
      </c>
      <c r="R103" s="121">
        <v>0</v>
      </c>
      <c r="S103" s="121">
        <v>0</v>
      </c>
      <c r="T103" s="122">
        <v>0</v>
      </c>
      <c r="U103" s="121">
        <v>0</v>
      </c>
      <c r="V103" s="122">
        <v>1</v>
      </c>
      <c r="W103" s="118"/>
      <c r="X103" s="120">
        <v>29058</v>
      </c>
      <c r="Y103" s="118"/>
      <c r="Z103" s="121">
        <v>0</v>
      </c>
      <c r="AA103" s="121">
        <v>0</v>
      </c>
      <c r="AB103" s="120">
        <v>29058</v>
      </c>
      <c r="AC103" s="121">
        <v>0</v>
      </c>
      <c r="AD103" s="126">
        <v>24641</v>
      </c>
      <c r="AE103" s="124">
        <v>0</v>
      </c>
      <c r="AF103" s="124">
        <v>0</v>
      </c>
      <c r="AG103" s="120">
        <v>0</v>
      </c>
      <c r="AH103" s="125">
        <v>0</v>
      </c>
      <c r="AI103" s="118"/>
      <c r="AK103" s="104">
        <f t="shared" si="1"/>
        <v>0</v>
      </c>
    </row>
    <row r="104" spans="1:37" x14ac:dyDescent="0.2">
      <c r="A104" s="118">
        <v>103</v>
      </c>
      <c r="B104" s="118" t="s">
        <v>407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19" t="s">
        <v>933</v>
      </c>
      <c r="Q104" s="120">
        <v>29058</v>
      </c>
      <c r="R104" s="121">
        <v>0</v>
      </c>
      <c r="S104" s="121">
        <v>0</v>
      </c>
      <c r="T104" s="122">
        <v>0</v>
      </c>
      <c r="U104" s="121">
        <v>0</v>
      </c>
      <c r="V104" s="122">
        <v>1</v>
      </c>
      <c r="W104" s="118"/>
      <c r="X104" s="120">
        <v>29058</v>
      </c>
      <c r="Y104" s="118"/>
      <c r="Z104" s="121">
        <v>0</v>
      </c>
      <c r="AA104" s="121">
        <v>0</v>
      </c>
      <c r="AB104" s="120">
        <v>29058</v>
      </c>
      <c r="AC104" s="121">
        <v>0</v>
      </c>
      <c r="AD104" s="126">
        <v>24641</v>
      </c>
      <c r="AE104" s="124">
        <v>0</v>
      </c>
      <c r="AF104" s="124">
        <v>0</v>
      </c>
      <c r="AG104" s="120">
        <v>0</v>
      </c>
      <c r="AH104" s="125">
        <v>0</v>
      </c>
      <c r="AI104" s="118"/>
      <c r="AK104" s="104">
        <f t="shared" si="1"/>
        <v>0</v>
      </c>
    </row>
    <row r="105" spans="1:37" x14ac:dyDescent="0.2">
      <c r="A105" s="118">
        <v>104</v>
      </c>
      <c r="B105" s="118" t="s">
        <v>407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9" t="s">
        <v>934</v>
      </c>
      <c r="Q105" s="120">
        <v>29058</v>
      </c>
      <c r="R105" s="121">
        <v>0</v>
      </c>
      <c r="S105" s="121">
        <v>0</v>
      </c>
      <c r="T105" s="122">
        <v>0</v>
      </c>
      <c r="U105" s="121">
        <v>0</v>
      </c>
      <c r="V105" s="122">
        <v>1</v>
      </c>
      <c r="W105" s="118"/>
      <c r="X105" s="120">
        <v>29058</v>
      </c>
      <c r="Y105" s="118"/>
      <c r="Z105" s="121">
        <v>0</v>
      </c>
      <c r="AA105" s="121">
        <v>0</v>
      </c>
      <c r="AB105" s="120">
        <v>29058</v>
      </c>
      <c r="AC105" s="121">
        <v>0</v>
      </c>
      <c r="AD105" s="126">
        <v>24641</v>
      </c>
      <c r="AE105" s="124">
        <v>0</v>
      </c>
      <c r="AF105" s="124">
        <v>0</v>
      </c>
      <c r="AG105" s="120">
        <v>0</v>
      </c>
      <c r="AH105" s="125">
        <v>0</v>
      </c>
      <c r="AI105" s="118"/>
      <c r="AK105" s="104">
        <f t="shared" si="1"/>
        <v>0</v>
      </c>
    </row>
    <row r="106" spans="1:37" x14ac:dyDescent="0.2">
      <c r="A106" s="118">
        <v>105</v>
      </c>
      <c r="B106" s="118" t="s">
        <v>407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9" t="s">
        <v>935</v>
      </c>
      <c r="Q106" s="120">
        <v>29058</v>
      </c>
      <c r="R106" s="121">
        <v>0</v>
      </c>
      <c r="S106" s="121">
        <v>0</v>
      </c>
      <c r="T106" s="122">
        <v>0</v>
      </c>
      <c r="U106" s="121">
        <v>0</v>
      </c>
      <c r="V106" s="122">
        <v>1</v>
      </c>
      <c r="W106" s="118"/>
      <c r="X106" s="120">
        <v>29058</v>
      </c>
      <c r="Y106" s="118"/>
      <c r="Z106" s="121">
        <v>0</v>
      </c>
      <c r="AA106" s="121">
        <v>0</v>
      </c>
      <c r="AB106" s="120">
        <v>29058</v>
      </c>
      <c r="AC106" s="121">
        <v>0</v>
      </c>
      <c r="AD106" s="126">
        <v>24641</v>
      </c>
      <c r="AE106" s="124">
        <v>0</v>
      </c>
      <c r="AF106" s="124">
        <v>0</v>
      </c>
      <c r="AG106" s="120">
        <v>0</v>
      </c>
      <c r="AH106" s="125">
        <v>0</v>
      </c>
      <c r="AI106" s="118"/>
      <c r="AK106" s="104">
        <f t="shared" si="1"/>
        <v>0</v>
      </c>
    </row>
    <row r="107" spans="1:37" x14ac:dyDescent="0.2">
      <c r="A107" s="118">
        <v>106</v>
      </c>
      <c r="B107" s="118" t="s">
        <v>407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19" t="s">
        <v>936</v>
      </c>
      <c r="Q107" s="120">
        <v>29058</v>
      </c>
      <c r="R107" s="121">
        <v>0</v>
      </c>
      <c r="S107" s="121">
        <v>0</v>
      </c>
      <c r="T107" s="122">
        <v>0</v>
      </c>
      <c r="U107" s="121">
        <v>0</v>
      </c>
      <c r="V107" s="122">
        <v>1</v>
      </c>
      <c r="W107" s="118"/>
      <c r="X107" s="120">
        <v>29058</v>
      </c>
      <c r="Y107" s="118"/>
      <c r="Z107" s="121">
        <v>0</v>
      </c>
      <c r="AA107" s="121">
        <v>0</v>
      </c>
      <c r="AB107" s="120">
        <v>29058</v>
      </c>
      <c r="AC107" s="121">
        <v>0</v>
      </c>
      <c r="AD107" s="126">
        <v>24641</v>
      </c>
      <c r="AE107" s="124">
        <v>0</v>
      </c>
      <c r="AF107" s="124">
        <v>0</v>
      </c>
      <c r="AG107" s="120">
        <v>0</v>
      </c>
      <c r="AH107" s="125">
        <v>0</v>
      </c>
      <c r="AI107" s="118"/>
      <c r="AK107" s="104">
        <f t="shared" si="1"/>
        <v>0</v>
      </c>
    </row>
    <row r="108" spans="1:37" x14ac:dyDescent="0.2">
      <c r="A108" s="118">
        <v>107</v>
      </c>
      <c r="B108" s="118" t="s">
        <v>407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19" t="s">
        <v>937</v>
      </c>
      <c r="Q108" s="120">
        <v>29058</v>
      </c>
      <c r="R108" s="121">
        <v>0</v>
      </c>
      <c r="S108" s="121">
        <v>0</v>
      </c>
      <c r="T108" s="122">
        <v>0</v>
      </c>
      <c r="U108" s="121">
        <v>0</v>
      </c>
      <c r="V108" s="122">
        <v>1</v>
      </c>
      <c r="W108" s="118"/>
      <c r="X108" s="120">
        <v>29058</v>
      </c>
      <c r="Y108" s="118"/>
      <c r="Z108" s="121">
        <v>0</v>
      </c>
      <c r="AA108" s="121">
        <v>0</v>
      </c>
      <c r="AB108" s="120">
        <v>29058</v>
      </c>
      <c r="AC108" s="121">
        <v>0</v>
      </c>
      <c r="AD108" s="126">
        <v>24641</v>
      </c>
      <c r="AE108" s="124">
        <v>0</v>
      </c>
      <c r="AF108" s="124">
        <v>0</v>
      </c>
      <c r="AG108" s="120">
        <v>0</v>
      </c>
      <c r="AH108" s="125">
        <v>0</v>
      </c>
      <c r="AI108" s="118"/>
      <c r="AK108" s="104">
        <f t="shared" si="1"/>
        <v>0</v>
      </c>
    </row>
    <row r="109" spans="1:37" x14ac:dyDescent="0.2">
      <c r="A109" s="118">
        <v>108</v>
      </c>
      <c r="B109" s="118" t="s">
        <v>407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19" t="s">
        <v>938</v>
      </c>
      <c r="Q109" s="120">
        <v>29058</v>
      </c>
      <c r="R109" s="121">
        <v>0</v>
      </c>
      <c r="S109" s="121">
        <v>0</v>
      </c>
      <c r="T109" s="122">
        <v>0</v>
      </c>
      <c r="U109" s="121">
        <v>0</v>
      </c>
      <c r="V109" s="122">
        <v>1</v>
      </c>
      <c r="W109" s="118"/>
      <c r="X109" s="120">
        <v>29058</v>
      </c>
      <c r="Y109" s="118"/>
      <c r="Z109" s="121">
        <v>0</v>
      </c>
      <c r="AA109" s="121">
        <v>0</v>
      </c>
      <c r="AB109" s="120">
        <v>29058</v>
      </c>
      <c r="AC109" s="121">
        <v>0</v>
      </c>
      <c r="AD109" s="126">
        <v>24641</v>
      </c>
      <c r="AE109" s="124">
        <v>0</v>
      </c>
      <c r="AF109" s="124">
        <v>0</v>
      </c>
      <c r="AG109" s="120">
        <v>0</v>
      </c>
      <c r="AH109" s="125">
        <v>0</v>
      </c>
      <c r="AI109" s="118"/>
      <c r="AK109" s="104">
        <f t="shared" si="1"/>
        <v>0</v>
      </c>
    </row>
    <row r="110" spans="1:37" x14ac:dyDescent="0.2">
      <c r="A110" s="118">
        <v>109</v>
      </c>
      <c r="B110" s="118" t="s">
        <v>407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19" t="s">
        <v>939</v>
      </c>
      <c r="Q110" s="120">
        <v>29058</v>
      </c>
      <c r="R110" s="121">
        <v>0</v>
      </c>
      <c r="S110" s="121">
        <v>0</v>
      </c>
      <c r="T110" s="122">
        <v>0</v>
      </c>
      <c r="U110" s="121">
        <v>0</v>
      </c>
      <c r="V110" s="122">
        <v>1</v>
      </c>
      <c r="W110" s="118"/>
      <c r="X110" s="120">
        <v>29058</v>
      </c>
      <c r="Y110" s="118"/>
      <c r="Z110" s="121">
        <v>0</v>
      </c>
      <c r="AA110" s="121">
        <v>0</v>
      </c>
      <c r="AB110" s="120">
        <v>29058</v>
      </c>
      <c r="AC110" s="121">
        <v>0</v>
      </c>
      <c r="AD110" s="126">
        <v>24641</v>
      </c>
      <c r="AE110" s="124">
        <v>0</v>
      </c>
      <c r="AF110" s="124">
        <v>0</v>
      </c>
      <c r="AG110" s="120">
        <v>0</v>
      </c>
      <c r="AH110" s="125">
        <v>0</v>
      </c>
      <c r="AI110" s="118"/>
      <c r="AK110" s="104">
        <f t="shared" si="1"/>
        <v>0</v>
      </c>
    </row>
    <row r="111" spans="1:37" x14ac:dyDescent="0.2">
      <c r="A111" s="118">
        <v>110</v>
      </c>
      <c r="B111" s="118" t="s">
        <v>407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19" t="s">
        <v>940</v>
      </c>
      <c r="Q111" s="120">
        <v>29058</v>
      </c>
      <c r="R111" s="121">
        <v>0</v>
      </c>
      <c r="S111" s="121">
        <v>0</v>
      </c>
      <c r="T111" s="122">
        <v>0</v>
      </c>
      <c r="U111" s="121">
        <v>0</v>
      </c>
      <c r="V111" s="122">
        <v>1</v>
      </c>
      <c r="W111" s="118"/>
      <c r="X111" s="120">
        <v>29058</v>
      </c>
      <c r="Y111" s="118"/>
      <c r="Z111" s="121">
        <v>0</v>
      </c>
      <c r="AA111" s="121">
        <v>0</v>
      </c>
      <c r="AB111" s="120">
        <v>29058</v>
      </c>
      <c r="AC111" s="121">
        <v>0</v>
      </c>
      <c r="AD111" s="126">
        <v>24641</v>
      </c>
      <c r="AE111" s="124">
        <v>0</v>
      </c>
      <c r="AF111" s="124">
        <v>0</v>
      </c>
      <c r="AG111" s="120">
        <v>0</v>
      </c>
      <c r="AH111" s="125">
        <v>0</v>
      </c>
      <c r="AI111" s="118"/>
      <c r="AK111" s="104">
        <f t="shared" si="1"/>
        <v>0</v>
      </c>
    </row>
    <row r="112" spans="1:37" x14ac:dyDescent="0.2">
      <c r="A112" s="118">
        <v>111</v>
      </c>
      <c r="B112" s="118" t="s">
        <v>407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19" t="s">
        <v>941</v>
      </c>
      <c r="Q112" s="120">
        <v>29058</v>
      </c>
      <c r="R112" s="121">
        <v>0</v>
      </c>
      <c r="S112" s="121">
        <v>0</v>
      </c>
      <c r="T112" s="122">
        <v>0</v>
      </c>
      <c r="U112" s="121">
        <v>0</v>
      </c>
      <c r="V112" s="122">
        <v>1</v>
      </c>
      <c r="W112" s="118"/>
      <c r="X112" s="120">
        <v>29058</v>
      </c>
      <c r="Y112" s="118"/>
      <c r="Z112" s="121">
        <v>0</v>
      </c>
      <c r="AA112" s="121">
        <v>0</v>
      </c>
      <c r="AB112" s="120">
        <v>29058</v>
      </c>
      <c r="AC112" s="121">
        <v>0</v>
      </c>
      <c r="AD112" s="126">
        <v>24641</v>
      </c>
      <c r="AE112" s="124">
        <v>0</v>
      </c>
      <c r="AF112" s="124">
        <v>0</v>
      </c>
      <c r="AG112" s="120">
        <v>0</v>
      </c>
      <c r="AH112" s="125">
        <v>0</v>
      </c>
      <c r="AI112" s="118"/>
      <c r="AK112" s="104">
        <f t="shared" si="1"/>
        <v>0</v>
      </c>
    </row>
    <row r="113" spans="1:37" x14ac:dyDescent="0.2">
      <c r="A113" s="118">
        <v>112</v>
      </c>
      <c r="B113" s="118" t="s">
        <v>407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19" t="s">
        <v>942</v>
      </c>
      <c r="Q113" s="120">
        <v>29058</v>
      </c>
      <c r="R113" s="121">
        <v>0</v>
      </c>
      <c r="S113" s="121">
        <v>0</v>
      </c>
      <c r="T113" s="122">
        <v>0</v>
      </c>
      <c r="U113" s="121">
        <v>0</v>
      </c>
      <c r="V113" s="122">
        <v>1</v>
      </c>
      <c r="W113" s="118"/>
      <c r="X113" s="120">
        <v>29058</v>
      </c>
      <c r="Y113" s="118"/>
      <c r="Z113" s="121">
        <v>0</v>
      </c>
      <c r="AA113" s="121">
        <v>0</v>
      </c>
      <c r="AB113" s="120">
        <v>29058</v>
      </c>
      <c r="AC113" s="121">
        <v>0</v>
      </c>
      <c r="AD113" s="126">
        <v>24641</v>
      </c>
      <c r="AE113" s="124">
        <v>0</v>
      </c>
      <c r="AF113" s="124">
        <v>0</v>
      </c>
      <c r="AG113" s="120">
        <v>0</v>
      </c>
      <c r="AH113" s="125">
        <v>0</v>
      </c>
      <c r="AI113" s="118"/>
      <c r="AK113" s="104">
        <f t="shared" si="1"/>
        <v>0</v>
      </c>
    </row>
    <row r="114" spans="1:37" x14ac:dyDescent="0.2">
      <c r="A114" s="118">
        <v>113</v>
      </c>
      <c r="B114" s="118" t="s">
        <v>407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19" t="s">
        <v>943</v>
      </c>
      <c r="Q114" s="120">
        <v>58116</v>
      </c>
      <c r="R114" s="121">
        <v>0</v>
      </c>
      <c r="S114" s="121">
        <v>0</v>
      </c>
      <c r="T114" s="122">
        <v>0</v>
      </c>
      <c r="U114" s="121">
        <v>0</v>
      </c>
      <c r="V114" s="122">
        <v>1</v>
      </c>
      <c r="W114" s="118"/>
      <c r="X114" s="120">
        <v>58116</v>
      </c>
      <c r="Y114" s="118"/>
      <c r="Z114" s="121">
        <v>0</v>
      </c>
      <c r="AA114" s="121">
        <v>0</v>
      </c>
      <c r="AB114" s="120">
        <v>58116</v>
      </c>
      <c r="AC114" s="121">
        <v>0</v>
      </c>
      <c r="AD114" s="126">
        <v>24641</v>
      </c>
      <c r="AE114" s="124">
        <v>0</v>
      </c>
      <c r="AF114" s="124">
        <v>0</v>
      </c>
      <c r="AG114" s="120">
        <v>0</v>
      </c>
      <c r="AH114" s="125">
        <v>0</v>
      </c>
      <c r="AI114" s="118"/>
      <c r="AK114" s="104">
        <f t="shared" si="1"/>
        <v>0</v>
      </c>
    </row>
    <row r="115" spans="1:37" x14ac:dyDescent="0.2">
      <c r="A115" s="118">
        <v>114</v>
      </c>
      <c r="B115" s="118" t="s">
        <v>407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19" t="s">
        <v>944</v>
      </c>
      <c r="Q115" s="120">
        <v>537558</v>
      </c>
      <c r="R115" s="121">
        <v>0</v>
      </c>
      <c r="S115" s="121">
        <v>0</v>
      </c>
      <c r="T115" s="122">
        <v>0</v>
      </c>
      <c r="U115" s="121">
        <v>0</v>
      </c>
      <c r="V115" s="122">
        <v>1</v>
      </c>
      <c r="W115" s="118"/>
      <c r="X115" s="120">
        <v>100878</v>
      </c>
      <c r="Y115" s="118"/>
      <c r="Z115" s="121">
        <v>0</v>
      </c>
      <c r="AA115" s="121">
        <v>0</v>
      </c>
      <c r="AB115" s="120">
        <v>70818</v>
      </c>
      <c r="AC115" s="121">
        <v>0</v>
      </c>
      <c r="AD115" s="126">
        <v>24641</v>
      </c>
      <c r="AE115" s="124">
        <v>0</v>
      </c>
      <c r="AF115" s="124">
        <v>0</v>
      </c>
      <c r="AG115" s="120">
        <v>30060</v>
      </c>
      <c r="AH115" s="125">
        <v>0</v>
      </c>
      <c r="AI115" s="118"/>
      <c r="AK115" s="104">
        <f t="shared" si="1"/>
        <v>0</v>
      </c>
    </row>
    <row r="116" spans="1:37" x14ac:dyDescent="0.2">
      <c r="A116" s="118">
        <v>115</v>
      </c>
      <c r="B116" s="118" t="s">
        <v>407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19" t="s">
        <v>945</v>
      </c>
      <c r="Q116" s="120">
        <v>537558</v>
      </c>
      <c r="R116" s="121">
        <v>0</v>
      </c>
      <c r="S116" s="121">
        <v>0</v>
      </c>
      <c r="T116" s="122">
        <v>0</v>
      </c>
      <c r="U116" s="121">
        <v>0</v>
      </c>
      <c r="V116" s="122">
        <v>1</v>
      </c>
      <c r="W116" s="118"/>
      <c r="X116" s="120">
        <v>100878</v>
      </c>
      <c r="Y116" s="118"/>
      <c r="Z116" s="121">
        <v>0</v>
      </c>
      <c r="AA116" s="121">
        <v>0</v>
      </c>
      <c r="AB116" s="120">
        <v>70818</v>
      </c>
      <c r="AC116" s="121">
        <v>0</v>
      </c>
      <c r="AD116" s="126">
        <v>24641</v>
      </c>
      <c r="AE116" s="124">
        <v>0</v>
      </c>
      <c r="AF116" s="124">
        <v>0</v>
      </c>
      <c r="AG116" s="120">
        <v>30060</v>
      </c>
      <c r="AH116" s="125">
        <v>0</v>
      </c>
      <c r="AI116" s="118"/>
      <c r="AK116" s="104">
        <f t="shared" si="1"/>
        <v>0</v>
      </c>
    </row>
    <row r="117" spans="1:37" x14ac:dyDescent="0.2">
      <c r="A117" s="118">
        <v>116</v>
      </c>
      <c r="B117" s="118" t="s">
        <v>407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19" t="s">
        <v>946</v>
      </c>
      <c r="Q117" s="120">
        <v>29058</v>
      </c>
      <c r="R117" s="121">
        <v>0</v>
      </c>
      <c r="S117" s="121">
        <v>0</v>
      </c>
      <c r="T117" s="122">
        <v>0</v>
      </c>
      <c r="U117" s="121">
        <v>0</v>
      </c>
      <c r="V117" s="122">
        <v>1</v>
      </c>
      <c r="W117" s="118"/>
      <c r="X117" s="120">
        <v>29058</v>
      </c>
      <c r="Y117" s="118"/>
      <c r="Z117" s="121">
        <v>0</v>
      </c>
      <c r="AA117" s="121">
        <v>0</v>
      </c>
      <c r="AB117" s="120">
        <v>29058</v>
      </c>
      <c r="AC117" s="121">
        <v>0</v>
      </c>
      <c r="AD117" s="126">
        <v>24641</v>
      </c>
      <c r="AE117" s="124">
        <v>0</v>
      </c>
      <c r="AF117" s="124">
        <v>0</v>
      </c>
      <c r="AG117" s="120">
        <v>0</v>
      </c>
      <c r="AH117" s="125">
        <v>0</v>
      </c>
      <c r="AI117" s="118"/>
      <c r="AK117" s="104">
        <f t="shared" si="1"/>
        <v>0</v>
      </c>
    </row>
    <row r="118" spans="1:37" x14ac:dyDescent="0.2">
      <c r="A118" s="118">
        <v>117</v>
      </c>
      <c r="B118" s="118" t="s">
        <v>407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19" t="s">
        <v>947</v>
      </c>
      <c r="Q118" s="120">
        <v>27720</v>
      </c>
      <c r="R118" s="121">
        <v>0</v>
      </c>
      <c r="S118" s="121">
        <v>0</v>
      </c>
      <c r="T118" s="122">
        <v>0</v>
      </c>
      <c r="U118" s="121">
        <v>0</v>
      </c>
      <c r="V118" s="122">
        <v>1</v>
      </c>
      <c r="W118" s="118"/>
      <c r="X118" s="120">
        <v>27720</v>
      </c>
      <c r="Y118" s="118"/>
      <c r="Z118" s="121">
        <v>0</v>
      </c>
      <c r="AA118" s="121">
        <v>0</v>
      </c>
      <c r="AB118" s="120">
        <v>0</v>
      </c>
      <c r="AC118" s="121">
        <v>0</v>
      </c>
      <c r="AD118" s="126">
        <v>24641</v>
      </c>
      <c r="AE118" s="124">
        <v>0</v>
      </c>
      <c r="AF118" s="124">
        <v>0</v>
      </c>
      <c r="AG118" s="120">
        <v>27720</v>
      </c>
      <c r="AH118" s="125">
        <v>0</v>
      </c>
      <c r="AI118" s="118"/>
      <c r="AK118" s="104">
        <f t="shared" si="1"/>
        <v>0</v>
      </c>
    </row>
    <row r="119" spans="1:37" x14ac:dyDescent="0.2">
      <c r="A119" s="118">
        <v>118</v>
      </c>
      <c r="B119" s="118" t="s">
        <v>407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9" t="s">
        <v>1023</v>
      </c>
      <c r="Q119" s="128" t="s">
        <v>1162</v>
      </c>
      <c r="R119" s="121">
        <v>0</v>
      </c>
      <c r="S119" s="121">
        <v>0</v>
      </c>
      <c r="T119" s="122">
        <v>0</v>
      </c>
      <c r="U119" s="121">
        <v>0</v>
      </c>
      <c r="V119" s="122">
        <v>1</v>
      </c>
      <c r="W119" s="118"/>
      <c r="X119" s="128">
        <v>34380</v>
      </c>
      <c r="Y119" s="118"/>
      <c r="Z119" s="121">
        <v>0</v>
      </c>
      <c r="AA119" s="121">
        <v>0</v>
      </c>
      <c r="AB119" s="120">
        <v>34380</v>
      </c>
      <c r="AC119" s="121">
        <v>0</v>
      </c>
      <c r="AD119" s="126">
        <v>24646</v>
      </c>
      <c r="AE119" s="124">
        <v>0</v>
      </c>
      <c r="AF119" s="124">
        <v>0</v>
      </c>
      <c r="AG119" s="120">
        <v>0</v>
      </c>
      <c r="AH119" s="125">
        <v>0</v>
      </c>
      <c r="AI119" s="118"/>
      <c r="AK119" s="104">
        <f>+X119-AB119-AG119</f>
        <v>0</v>
      </c>
    </row>
    <row r="120" spans="1:37" x14ac:dyDescent="0.2">
      <c r="A120" s="118">
        <v>119</v>
      </c>
      <c r="B120" s="118" t="s">
        <v>407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19" t="s">
        <v>1024</v>
      </c>
      <c r="Q120" s="128" t="s">
        <v>1163</v>
      </c>
      <c r="R120" s="121">
        <v>0</v>
      </c>
      <c r="S120" s="121">
        <v>0</v>
      </c>
      <c r="T120" s="122">
        <v>0</v>
      </c>
      <c r="U120" s="121">
        <v>0</v>
      </c>
      <c r="V120" s="122">
        <v>1</v>
      </c>
      <c r="W120" s="118"/>
      <c r="X120" s="128">
        <v>103140</v>
      </c>
      <c r="Y120" s="118"/>
      <c r="Z120" s="121">
        <v>0</v>
      </c>
      <c r="AA120" s="121">
        <v>0</v>
      </c>
      <c r="AB120" s="120">
        <v>103140</v>
      </c>
      <c r="AC120" s="121">
        <v>0</v>
      </c>
      <c r="AD120" s="126">
        <v>24646</v>
      </c>
      <c r="AE120" s="124">
        <v>0</v>
      </c>
      <c r="AF120" s="124">
        <v>0</v>
      </c>
      <c r="AG120" s="120">
        <v>0</v>
      </c>
      <c r="AH120" s="125">
        <v>0</v>
      </c>
      <c r="AI120" s="118"/>
      <c r="AK120" s="104">
        <f t="shared" si="1"/>
        <v>0</v>
      </c>
    </row>
    <row r="121" spans="1:37" x14ac:dyDescent="0.2">
      <c r="A121" s="118">
        <v>120</v>
      </c>
      <c r="B121" s="118" t="s">
        <v>407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19" t="s">
        <v>1025</v>
      </c>
      <c r="Q121" s="128" t="s">
        <v>1164</v>
      </c>
      <c r="R121" s="121">
        <v>0</v>
      </c>
      <c r="S121" s="121">
        <v>0</v>
      </c>
      <c r="T121" s="122">
        <v>0</v>
      </c>
      <c r="U121" s="121">
        <v>0</v>
      </c>
      <c r="V121" s="122">
        <v>1</v>
      </c>
      <c r="W121" s="118"/>
      <c r="X121" s="128">
        <v>206280</v>
      </c>
      <c r="Y121" s="118"/>
      <c r="Z121" s="121">
        <v>0</v>
      </c>
      <c r="AA121" s="121">
        <v>0</v>
      </c>
      <c r="AB121" s="120">
        <v>206280</v>
      </c>
      <c r="AC121" s="121">
        <v>0</v>
      </c>
      <c r="AD121" s="126">
        <v>24646</v>
      </c>
      <c r="AE121" s="124">
        <v>0</v>
      </c>
      <c r="AF121" s="124">
        <v>0</v>
      </c>
      <c r="AG121" s="120">
        <v>0</v>
      </c>
      <c r="AH121" s="125">
        <v>0</v>
      </c>
      <c r="AI121" s="118"/>
      <c r="AK121" s="104">
        <f t="shared" si="1"/>
        <v>0</v>
      </c>
    </row>
    <row r="122" spans="1:37" x14ac:dyDescent="0.2">
      <c r="A122" s="118">
        <v>121</v>
      </c>
      <c r="B122" s="118" t="s">
        <v>407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19" t="s">
        <v>1026</v>
      </c>
      <c r="Q122" s="128" t="s">
        <v>1165</v>
      </c>
      <c r="R122" s="121">
        <v>0</v>
      </c>
      <c r="S122" s="121">
        <v>0</v>
      </c>
      <c r="T122" s="122">
        <v>0</v>
      </c>
      <c r="U122" s="121">
        <v>0</v>
      </c>
      <c r="V122" s="122">
        <v>1</v>
      </c>
      <c r="W122" s="118"/>
      <c r="X122" s="128">
        <v>5160</v>
      </c>
      <c r="Y122" s="118"/>
      <c r="Z122" s="121">
        <v>0</v>
      </c>
      <c r="AA122" s="121">
        <v>0</v>
      </c>
      <c r="AB122" s="120">
        <v>5160</v>
      </c>
      <c r="AC122" s="121">
        <v>0</v>
      </c>
      <c r="AD122" s="126">
        <v>24646</v>
      </c>
      <c r="AE122" s="124">
        <v>0</v>
      </c>
      <c r="AF122" s="124">
        <v>0</v>
      </c>
      <c r="AG122" s="120">
        <v>0</v>
      </c>
      <c r="AH122" s="125">
        <v>0</v>
      </c>
      <c r="AI122" s="118"/>
      <c r="AK122" s="104">
        <f t="shared" si="1"/>
        <v>0</v>
      </c>
    </row>
    <row r="123" spans="1:37" x14ac:dyDescent="0.2">
      <c r="A123" s="118">
        <v>122</v>
      </c>
      <c r="B123" s="118" t="s">
        <v>407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9" t="s">
        <v>1027</v>
      </c>
      <c r="Q123" s="128" t="s">
        <v>1165</v>
      </c>
      <c r="R123" s="121">
        <v>0</v>
      </c>
      <c r="S123" s="121">
        <v>0</v>
      </c>
      <c r="T123" s="122">
        <v>0</v>
      </c>
      <c r="U123" s="121">
        <v>0</v>
      </c>
      <c r="V123" s="122">
        <v>1</v>
      </c>
      <c r="W123" s="118"/>
      <c r="X123" s="128">
        <v>5160</v>
      </c>
      <c r="Y123" s="118"/>
      <c r="Z123" s="121">
        <v>0</v>
      </c>
      <c r="AA123" s="121">
        <v>0</v>
      </c>
      <c r="AB123" s="120">
        <v>5160</v>
      </c>
      <c r="AC123" s="121">
        <v>0</v>
      </c>
      <c r="AD123" s="126">
        <v>24646</v>
      </c>
      <c r="AE123" s="124">
        <v>0</v>
      </c>
      <c r="AF123" s="124">
        <v>0</v>
      </c>
      <c r="AG123" s="120">
        <v>0</v>
      </c>
      <c r="AH123" s="125">
        <v>0</v>
      </c>
      <c r="AI123" s="118"/>
      <c r="AK123" s="104">
        <f t="shared" si="1"/>
        <v>0</v>
      </c>
    </row>
    <row r="124" spans="1:37" x14ac:dyDescent="0.2">
      <c r="A124" s="118">
        <v>123</v>
      </c>
      <c r="B124" s="118" t="s">
        <v>407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19" t="s">
        <v>1028</v>
      </c>
      <c r="Q124" s="128" t="s">
        <v>1166</v>
      </c>
      <c r="R124" s="121">
        <v>0</v>
      </c>
      <c r="S124" s="121">
        <v>0</v>
      </c>
      <c r="T124" s="122">
        <v>0</v>
      </c>
      <c r="U124" s="121">
        <v>0</v>
      </c>
      <c r="V124" s="122">
        <v>1</v>
      </c>
      <c r="W124" s="118"/>
      <c r="X124" s="128">
        <v>20640</v>
      </c>
      <c r="Y124" s="118"/>
      <c r="Z124" s="121">
        <v>0</v>
      </c>
      <c r="AA124" s="121">
        <v>0</v>
      </c>
      <c r="AB124" s="120">
        <v>12900</v>
      </c>
      <c r="AC124" s="121">
        <v>0</v>
      </c>
      <c r="AD124" s="126">
        <v>24646</v>
      </c>
      <c r="AE124" s="124">
        <v>0</v>
      </c>
      <c r="AF124" s="124">
        <v>0</v>
      </c>
      <c r="AG124" s="120">
        <v>7740</v>
      </c>
      <c r="AH124" s="125">
        <v>0</v>
      </c>
      <c r="AI124" s="118"/>
      <c r="AK124" s="104">
        <f t="shared" si="1"/>
        <v>0</v>
      </c>
    </row>
    <row r="125" spans="1:37" x14ac:dyDescent="0.2">
      <c r="A125" s="118">
        <v>124</v>
      </c>
      <c r="B125" s="118" t="s">
        <v>407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19" t="s">
        <v>1029</v>
      </c>
      <c r="Q125" s="128" t="s">
        <v>1166</v>
      </c>
      <c r="R125" s="121">
        <v>0</v>
      </c>
      <c r="S125" s="121">
        <v>0</v>
      </c>
      <c r="T125" s="122">
        <v>0</v>
      </c>
      <c r="U125" s="121">
        <v>0</v>
      </c>
      <c r="V125" s="122">
        <v>1</v>
      </c>
      <c r="W125" s="118"/>
      <c r="X125" s="128">
        <v>12900</v>
      </c>
      <c r="Y125" s="118"/>
      <c r="Z125" s="121">
        <v>0</v>
      </c>
      <c r="AA125" s="121">
        <v>0</v>
      </c>
      <c r="AB125" s="120">
        <v>5160</v>
      </c>
      <c r="AC125" s="121">
        <v>0</v>
      </c>
      <c r="AD125" s="126">
        <v>24646</v>
      </c>
      <c r="AE125" s="124">
        <v>0</v>
      </c>
      <c r="AF125" s="124">
        <v>0</v>
      </c>
      <c r="AG125" s="120">
        <v>7740</v>
      </c>
      <c r="AH125" s="125">
        <v>0</v>
      </c>
      <c r="AI125" s="118"/>
      <c r="AK125" s="104">
        <f t="shared" si="1"/>
        <v>0</v>
      </c>
    </row>
    <row r="126" spans="1:37" x14ac:dyDescent="0.2">
      <c r="A126" s="118">
        <v>125</v>
      </c>
      <c r="B126" s="118" t="s">
        <v>407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19" t="s">
        <v>1030</v>
      </c>
      <c r="Q126" s="128" t="s">
        <v>1166</v>
      </c>
      <c r="R126" s="121">
        <v>0</v>
      </c>
      <c r="S126" s="121">
        <v>0</v>
      </c>
      <c r="T126" s="122">
        <v>0</v>
      </c>
      <c r="U126" s="121">
        <v>0</v>
      </c>
      <c r="V126" s="122">
        <v>1</v>
      </c>
      <c r="W126" s="118"/>
      <c r="X126" s="128">
        <v>20640</v>
      </c>
      <c r="Y126" s="118"/>
      <c r="Z126" s="121">
        <v>0</v>
      </c>
      <c r="AA126" s="121">
        <v>0</v>
      </c>
      <c r="AB126" s="120">
        <v>12900</v>
      </c>
      <c r="AC126" s="121">
        <v>0</v>
      </c>
      <c r="AD126" s="126">
        <v>24646</v>
      </c>
      <c r="AE126" s="124">
        <v>0</v>
      </c>
      <c r="AF126" s="124">
        <v>0</v>
      </c>
      <c r="AG126" s="120">
        <v>7740</v>
      </c>
      <c r="AH126" s="125">
        <v>0</v>
      </c>
      <c r="AI126" s="118"/>
      <c r="AK126" s="104">
        <f t="shared" si="1"/>
        <v>0</v>
      </c>
    </row>
    <row r="127" spans="1:37" x14ac:dyDescent="0.2">
      <c r="A127" s="118">
        <v>126</v>
      </c>
      <c r="B127" s="118" t="s">
        <v>407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19" t="s">
        <v>1031</v>
      </c>
      <c r="Q127" s="128" t="s">
        <v>1166</v>
      </c>
      <c r="R127" s="121">
        <v>0</v>
      </c>
      <c r="S127" s="121">
        <v>0</v>
      </c>
      <c r="T127" s="122">
        <v>0</v>
      </c>
      <c r="U127" s="121">
        <v>0</v>
      </c>
      <c r="V127" s="122">
        <v>1</v>
      </c>
      <c r="W127" s="118"/>
      <c r="X127" s="128">
        <v>5160</v>
      </c>
      <c r="Y127" s="118"/>
      <c r="Z127" s="121">
        <v>0</v>
      </c>
      <c r="AA127" s="121">
        <v>0</v>
      </c>
      <c r="AB127" s="120">
        <v>5160</v>
      </c>
      <c r="AC127" s="121">
        <v>0</v>
      </c>
      <c r="AD127" s="126">
        <v>24646</v>
      </c>
      <c r="AE127" s="124">
        <v>0</v>
      </c>
      <c r="AF127" s="124">
        <v>0</v>
      </c>
      <c r="AG127" s="120">
        <v>0</v>
      </c>
      <c r="AH127" s="125">
        <v>0</v>
      </c>
      <c r="AI127" s="118"/>
      <c r="AK127" s="104">
        <f t="shared" si="1"/>
        <v>0</v>
      </c>
    </row>
    <row r="128" spans="1:37" x14ac:dyDescent="0.2">
      <c r="A128" s="118">
        <v>127</v>
      </c>
      <c r="B128" s="118" t="s">
        <v>407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19" t="s">
        <v>1032</v>
      </c>
      <c r="Q128" s="128" t="s">
        <v>1167</v>
      </c>
      <c r="R128" s="121">
        <v>0</v>
      </c>
      <c r="S128" s="121">
        <v>0</v>
      </c>
      <c r="T128" s="122">
        <v>0</v>
      </c>
      <c r="U128" s="121">
        <v>0</v>
      </c>
      <c r="V128" s="122">
        <v>1</v>
      </c>
      <c r="W128" s="118"/>
      <c r="X128" s="128">
        <v>15480</v>
      </c>
      <c r="Y128" s="118"/>
      <c r="Z128" s="121">
        <v>0</v>
      </c>
      <c r="AA128" s="121">
        <v>0</v>
      </c>
      <c r="AB128" s="120">
        <v>15480</v>
      </c>
      <c r="AC128" s="121">
        <v>0</v>
      </c>
      <c r="AD128" s="126">
        <v>24646</v>
      </c>
      <c r="AE128" s="124">
        <v>0</v>
      </c>
      <c r="AF128" s="124">
        <v>0</v>
      </c>
      <c r="AG128" s="120">
        <v>0</v>
      </c>
      <c r="AH128" s="125">
        <v>0</v>
      </c>
      <c r="AI128" s="118"/>
      <c r="AK128" s="104">
        <f t="shared" si="1"/>
        <v>0</v>
      </c>
    </row>
    <row r="129" spans="1:37" x14ac:dyDescent="0.2">
      <c r="A129" s="118">
        <v>128</v>
      </c>
      <c r="B129" s="118" t="s">
        <v>407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19" t="s">
        <v>1033</v>
      </c>
      <c r="Q129" s="128" t="s">
        <v>1168</v>
      </c>
      <c r="R129" s="121">
        <v>0</v>
      </c>
      <c r="S129" s="121">
        <v>0</v>
      </c>
      <c r="T129" s="122">
        <v>0</v>
      </c>
      <c r="U129" s="121">
        <v>0</v>
      </c>
      <c r="V129" s="122">
        <v>1</v>
      </c>
      <c r="W129" s="118"/>
      <c r="X129" s="128">
        <v>28380</v>
      </c>
      <c r="Y129" s="118"/>
      <c r="Z129" s="121">
        <v>0</v>
      </c>
      <c r="AA129" s="121">
        <v>0</v>
      </c>
      <c r="AB129" s="120">
        <v>28380</v>
      </c>
      <c r="AC129" s="121">
        <v>0</v>
      </c>
      <c r="AD129" s="126">
        <v>24646</v>
      </c>
      <c r="AE129" s="124">
        <v>0</v>
      </c>
      <c r="AF129" s="124">
        <v>0</v>
      </c>
      <c r="AG129" s="120">
        <v>0</v>
      </c>
      <c r="AH129" s="125">
        <v>0</v>
      </c>
      <c r="AI129" s="118"/>
      <c r="AK129" s="104">
        <f t="shared" si="1"/>
        <v>0</v>
      </c>
    </row>
    <row r="130" spans="1:37" x14ac:dyDescent="0.2">
      <c r="A130" s="118">
        <v>129</v>
      </c>
      <c r="B130" s="118" t="s">
        <v>407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19" t="s">
        <v>1034</v>
      </c>
      <c r="Q130" s="128" t="s">
        <v>1169</v>
      </c>
      <c r="R130" s="121">
        <v>0</v>
      </c>
      <c r="S130" s="121">
        <v>0</v>
      </c>
      <c r="T130" s="122">
        <v>0</v>
      </c>
      <c r="U130" s="121">
        <v>0</v>
      </c>
      <c r="V130" s="122">
        <v>1</v>
      </c>
      <c r="W130" s="118"/>
      <c r="X130" s="128">
        <v>84960</v>
      </c>
      <c r="Y130" s="118"/>
      <c r="Z130" s="121">
        <v>0</v>
      </c>
      <c r="AA130" s="121">
        <v>0</v>
      </c>
      <c r="AB130" s="120">
        <v>77940</v>
      </c>
      <c r="AC130" s="121">
        <v>0</v>
      </c>
      <c r="AD130" s="126">
        <v>24646</v>
      </c>
      <c r="AE130" s="124">
        <v>0</v>
      </c>
      <c r="AF130" s="124">
        <v>0</v>
      </c>
      <c r="AG130" s="120">
        <v>7020</v>
      </c>
      <c r="AH130" s="125">
        <v>0</v>
      </c>
      <c r="AI130" s="118"/>
      <c r="AK130" s="104">
        <f t="shared" si="1"/>
        <v>0</v>
      </c>
    </row>
    <row r="131" spans="1:37" x14ac:dyDescent="0.2">
      <c r="A131" s="118">
        <v>130</v>
      </c>
      <c r="B131" s="118" t="s">
        <v>407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19" t="s">
        <v>1035</v>
      </c>
      <c r="Q131" s="128" t="s">
        <v>1170</v>
      </c>
      <c r="R131" s="121">
        <v>0</v>
      </c>
      <c r="S131" s="121">
        <v>0</v>
      </c>
      <c r="T131" s="122">
        <v>0</v>
      </c>
      <c r="U131" s="121">
        <v>0</v>
      </c>
      <c r="V131" s="122">
        <v>1</v>
      </c>
      <c r="W131" s="118"/>
      <c r="X131" s="128">
        <v>21648</v>
      </c>
      <c r="Y131" s="118"/>
      <c r="Z131" s="121">
        <v>0</v>
      </c>
      <c r="AA131" s="121">
        <v>0</v>
      </c>
      <c r="AB131" s="120">
        <v>21648</v>
      </c>
      <c r="AC131" s="121">
        <v>0</v>
      </c>
      <c r="AD131" s="126">
        <v>24646</v>
      </c>
      <c r="AE131" s="124">
        <v>0</v>
      </c>
      <c r="AF131" s="124">
        <v>0</v>
      </c>
      <c r="AG131" s="120">
        <v>0</v>
      </c>
      <c r="AH131" s="125">
        <v>0</v>
      </c>
      <c r="AI131" s="118"/>
      <c r="AK131" s="104">
        <f>+X131-AB131-AG131</f>
        <v>0</v>
      </c>
    </row>
    <row r="132" spans="1:37" x14ac:dyDescent="0.2">
      <c r="A132" s="118">
        <v>131</v>
      </c>
      <c r="B132" s="118" t="s">
        <v>407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19" t="s">
        <v>1171</v>
      </c>
      <c r="Q132" s="120">
        <v>765150</v>
      </c>
      <c r="R132" s="121">
        <v>0</v>
      </c>
      <c r="S132" s="121">
        <v>0</v>
      </c>
      <c r="T132" s="122">
        <v>0</v>
      </c>
      <c r="U132" s="121">
        <v>0</v>
      </c>
      <c r="V132" s="122">
        <v>1</v>
      </c>
      <c r="W132" s="118"/>
      <c r="X132" s="120">
        <v>377650</v>
      </c>
      <c r="Y132" s="118"/>
      <c r="Z132" s="121">
        <v>0</v>
      </c>
      <c r="AA132" s="121">
        <v>0</v>
      </c>
      <c r="AB132" s="120">
        <v>377650</v>
      </c>
      <c r="AC132" s="121">
        <v>0</v>
      </c>
      <c r="AD132" s="126">
        <v>24632</v>
      </c>
      <c r="AE132" s="124">
        <v>0</v>
      </c>
      <c r="AF132" s="124">
        <v>0</v>
      </c>
      <c r="AG132" s="120">
        <v>0</v>
      </c>
      <c r="AH132" s="125">
        <v>0</v>
      </c>
      <c r="AI132" s="118"/>
      <c r="AK132" s="104">
        <f t="shared" ref="AK132:AK179" si="2">+X132-AB132-AG132</f>
        <v>0</v>
      </c>
    </row>
    <row r="133" spans="1:37" x14ac:dyDescent="0.2">
      <c r="A133" s="118">
        <v>132</v>
      </c>
      <c r="B133" s="118" t="s">
        <v>407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9" t="s">
        <v>1172</v>
      </c>
      <c r="Q133" s="120">
        <v>765150</v>
      </c>
      <c r="R133" s="121">
        <v>0</v>
      </c>
      <c r="S133" s="121">
        <v>0</v>
      </c>
      <c r="T133" s="122">
        <v>0</v>
      </c>
      <c r="U133" s="121">
        <v>0</v>
      </c>
      <c r="V133" s="122">
        <v>1</v>
      </c>
      <c r="W133" s="118"/>
      <c r="X133" s="120">
        <v>377650</v>
      </c>
      <c r="Y133" s="118"/>
      <c r="Z133" s="121">
        <v>0</v>
      </c>
      <c r="AA133" s="121">
        <v>0</v>
      </c>
      <c r="AB133" s="120">
        <v>377650</v>
      </c>
      <c r="AC133" s="121">
        <v>0</v>
      </c>
      <c r="AD133" s="126">
        <v>24632</v>
      </c>
      <c r="AE133" s="124">
        <v>0</v>
      </c>
      <c r="AF133" s="124">
        <v>0</v>
      </c>
      <c r="AG133" s="120">
        <v>0</v>
      </c>
      <c r="AH133" s="125">
        <v>0</v>
      </c>
      <c r="AI133" s="118"/>
      <c r="AK133" s="104">
        <f t="shared" si="2"/>
        <v>0</v>
      </c>
    </row>
    <row r="134" spans="1:37" x14ac:dyDescent="0.2">
      <c r="A134" s="118">
        <v>133</v>
      </c>
      <c r="B134" s="118" t="s">
        <v>407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19" t="s">
        <v>1173</v>
      </c>
      <c r="Q134" s="120">
        <v>14227200</v>
      </c>
      <c r="R134" s="121">
        <v>0</v>
      </c>
      <c r="S134" s="121">
        <v>0</v>
      </c>
      <c r="T134" s="122">
        <v>0</v>
      </c>
      <c r="U134" s="121">
        <v>0</v>
      </c>
      <c r="V134" s="122">
        <v>1</v>
      </c>
      <c r="W134" s="118"/>
      <c r="X134" s="120">
        <v>14227200</v>
      </c>
      <c r="Y134" s="118"/>
      <c r="Z134" s="121">
        <v>0</v>
      </c>
      <c r="AA134" s="121">
        <v>0</v>
      </c>
      <c r="AB134" s="120">
        <v>0</v>
      </c>
      <c r="AC134" s="121">
        <v>0</v>
      </c>
      <c r="AD134" s="126">
        <v>24632</v>
      </c>
      <c r="AE134" s="124">
        <v>0</v>
      </c>
      <c r="AF134" s="124">
        <v>0</v>
      </c>
      <c r="AG134" s="120">
        <v>14227200</v>
      </c>
      <c r="AH134" s="125">
        <v>0</v>
      </c>
      <c r="AI134" s="118"/>
      <c r="AK134" s="104">
        <f t="shared" si="2"/>
        <v>0</v>
      </c>
    </row>
    <row r="135" spans="1:37" x14ac:dyDescent="0.2">
      <c r="A135" s="118">
        <v>137</v>
      </c>
      <c r="B135" s="118" t="s">
        <v>407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19" t="s">
        <v>1174</v>
      </c>
      <c r="Q135" s="128" t="s">
        <v>1182</v>
      </c>
      <c r="R135" s="121">
        <v>0</v>
      </c>
      <c r="S135" s="121">
        <v>0</v>
      </c>
      <c r="T135" s="122">
        <v>0</v>
      </c>
      <c r="U135" s="121">
        <v>0</v>
      </c>
      <c r="V135" s="122">
        <v>1</v>
      </c>
      <c r="W135" s="118"/>
      <c r="X135" s="120">
        <v>1409343</v>
      </c>
      <c r="Y135" s="118"/>
      <c r="Z135" s="121">
        <v>0</v>
      </c>
      <c r="AA135" s="121">
        <v>0</v>
      </c>
      <c r="AB135" s="120">
        <v>273572</v>
      </c>
      <c r="AC135" s="121">
        <v>0</v>
      </c>
      <c r="AD135" s="126">
        <v>24585</v>
      </c>
      <c r="AE135" s="124">
        <v>0</v>
      </c>
      <c r="AF135" s="124">
        <v>0</v>
      </c>
      <c r="AG135" s="120">
        <v>1135771</v>
      </c>
      <c r="AH135" s="125">
        <v>0</v>
      </c>
      <c r="AI135" s="118"/>
      <c r="AK135" s="104">
        <f t="shared" si="2"/>
        <v>0</v>
      </c>
    </row>
    <row r="136" spans="1:37" x14ac:dyDescent="0.2">
      <c r="A136" s="118">
        <v>141</v>
      </c>
      <c r="B136" s="118" t="s">
        <v>407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19" t="s">
        <v>1175</v>
      </c>
      <c r="Q136" s="128" t="s">
        <v>1183</v>
      </c>
      <c r="R136" s="121">
        <v>0</v>
      </c>
      <c r="S136" s="121">
        <v>0</v>
      </c>
      <c r="T136" s="122">
        <v>0</v>
      </c>
      <c r="U136" s="121">
        <v>0</v>
      </c>
      <c r="V136" s="122">
        <v>1</v>
      </c>
      <c r="W136" s="118"/>
      <c r="X136" s="120">
        <v>47370</v>
      </c>
      <c r="Y136" s="118"/>
      <c r="Z136" s="121">
        <v>0</v>
      </c>
      <c r="AA136" s="121">
        <v>0</v>
      </c>
      <c r="AB136" s="120">
        <v>47370</v>
      </c>
      <c r="AC136" s="121">
        <v>0</v>
      </c>
      <c r="AD136" s="126">
        <v>24585</v>
      </c>
      <c r="AE136" s="124">
        <v>0</v>
      </c>
      <c r="AF136" s="124">
        <v>0</v>
      </c>
      <c r="AG136" s="120">
        <v>0</v>
      </c>
      <c r="AH136" s="125">
        <v>0</v>
      </c>
      <c r="AI136" s="118"/>
      <c r="AK136" s="104">
        <f t="shared" si="2"/>
        <v>0</v>
      </c>
    </row>
    <row r="137" spans="1:37" x14ac:dyDescent="0.2">
      <c r="A137" s="118">
        <v>143</v>
      </c>
      <c r="B137" s="118" t="s">
        <v>407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19" t="s">
        <v>1176</v>
      </c>
      <c r="Q137" s="128" t="s">
        <v>1184</v>
      </c>
      <c r="R137" s="121">
        <v>0</v>
      </c>
      <c r="S137" s="121">
        <v>0</v>
      </c>
      <c r="T137" s="122">
        <v>0</v>
      </c>
      <c r="U137" s="121">
        <v>0</v>
      </c>
      <c r="V137" s="122">
        <v>1</v>
      </c>
      <c r="W137" s="118"/>
      <c r="X137" s="120">
        <v>168500</v>
      </c>
      <c r="Y137" s="118"/>
      <c r="Z137" s="121">
        <v>0</v>
      </c>
      <c r="AA137" s="121">
        <v>0</v>
      </c>
      <c r="AB137" s="120">
        <v>168500</v>
      </c>
      <c r="AC137" s="121">
        <v>0</v>
      </c>
      <c r="AD137" s="126">
        <v>24585</v>
      </c>
      <c r="AE137" s="124">
        <v>0</v>
      </c>
      <c r="AF137" s="124">
        <v>0</v>
      </c>
      <c r="AG137" s="120">
        <v>0</v>
      </c>
      <c r="AH137" s="125">
        <v>0</v>
      </c>
      <c r="AI137" s="118"/>
      <c r="AK137" s="104">
        <f t="shared" si="2"/>
        <v>0</v>
      </c>
    </row>
    <row r="138" spans="1:37" x14ac:dyDescent="0.2">
      <c r="A138" s="118">
        <v>147</v>
      </c>
      <c r="B138" s="118" t="s">
        <v>407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19" t="s">
        <v>1177</v>
      </c>
      <c r="Q138" s="128" t="s">
        <v>1185</v>
      </c>
      <c r="R138" s="121">
        <v>0</v>
      </c>
      <c r="S138" s="121">
        <v>0</v>
      </c>
      <c r="T138" s="122">
        <v>0</v>
      </c>
      <c r="U138" s="121">
        <v>0</v>
      </c>
      <c r="V138" s="122">
        <v>1</v>
      </c>
      <c r="W138" s="118"/>
      <c r="X138" s="120">
        <v>35841</v>
      </c>
      <c r="Y138" s="118"/>
      <c r="Z138" s="121">
        <v>0</v>
      </c>
      <c r="AA138" s="121">
        <v>0</v>
      </c>
      <c r="AB138" s="120">
        <v>35841</v>
      </c>
      <c r="AC138" s="121">
        <v>0</v>
      </c>
      <c r="AD138" s="126">
        <v>24585</v>
      </c>
      <c r="AE138" s="124">
        <v>0</v>
      </c>
      <c r="AF138" s="124">
        <v>0</v>
      </c>
      <c r="AG138" s="120">
        <v>0</v>
      </c>
      <c r="AH138" s="125">
        <v>0</v>
      </c>
      <c r="AI138" s="118"/>
      <c r="AK138" s="104">
        <f t="shared" si="2"/>
        <v>0</v>
      </c>
    </row>
    <row r="139" spans="1:37" x14ac:dyDescent="0.2">
      <c r="A139" s="118">
        <v>148</v>
      </c>
      <c r="B139" s="118" t="s">
        <v>407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19" t="s">
        <v>1178</v>
      </c>
      <c r="Q139" s="128" t="s">
        <v>1186</v>
      </c>
      <c r="R139" s="121">
        <v>0</v>
      </c>
      <c r="S139" s="121">
        <v>0</v>
      </c>
      <c r="T139" s="122">
        <v>0</v>
      </c>
      <c r="U139" s="121">
        <v>0</v>
      </c>
      <c r="V139" s="122">
        <v>1</v>
      </c>
      <c r="W139" s="118"/>
      <c r="X139" s="120">
        <v>398118</v>
      </c>
      <c r="Y139" s="118"/>
      <c r="Z139" s="121">
        <v>0</v>
      </c>
      <c r="AA139" s="121">
        <v>0</v>
      </c>
      <c r="AB139" s="120">
        <v>398118</v>
      </c>
      <c r="AC139" s="121">
        <v>0</v>
      </c>
      <c r="AD139" s="126">
        <v>24585</v>
      </c>
      <c r="AE139" s="124">
        <v>0</v>
      </c>
      <c r="AF139" s="124">
        <v>0</v>
      </c>
      <c r="AG139" s="120">
        <v>0</v>
      </c>
      <c r="AH139" s="125">
        <v>0</v>
      </c>
      <c r="AI139" s="118"/>
      <c r="AK139" s="104">
        <f t="shared" si="2"/>
        <v>0</v>
      </c>
    </row>
    <row r="140" spans="1:37" x14ac:dyDescent="0.2">
      <c r="A140" s="118">
        <v>152</v>
      </c>
      <c r="B140" s="118" t="s">
        <v>407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19" t="s">
        <v>1179</v>
      </c>
      <c r="Q140" s="128" t="s">
        <v>1187</v>
      </c>
      <c r="R140" s="121">
        <v>0</v>
      </c>
      <c r="S140" s="121">
        <v>0</v>
      </c>
      <c r="T140" s="122">
        <v>0</v>
      </c>
      <c r="U140" s="121">
        <v>0</v>
      </c>
      <c r="V140" s="122">
        <v>1</v>
      </c>
      <c r="W140" s="118"/>
      <c r="X140" s="120">
        <v>2626740</v>
      </c>
      <c r="Y140" s="118"/>
      <c r="Z140" s="121">
        <v>0</v>
      </c>
      <c r="AA140" s="121">
        <v>0</v>
      </c>
      <c r="AB140" s="120">
        <v>2626740</v>
      </c>
      <c r="AC140" s="121">
        <v>0</v>
      </c>
      <c r="AD140" s="126">
        <v>24585</v>
      </c>
      <c r="AE140" s="124">
        <v>0</v>
      </c>
      <c r="AF140" s="124">
        <v>0</v>
      </c>
      <c r="AG140" s="120">
        <v>0</v>
      </c>
      <c r="AH140" s="125">
        <v>0</v>
      </c>
      <c r="AI140" s="118"/>
      <c r="AK140" s="104">
        <f t="shared" si="2"/>
        <v>0</v>
      </c>
    </row>
    <row r="141" spans="1:37" x14ac:dyDescent="0.2">
      <c r="A141" s="118">
        <v>153</v>
      </c>
      <c r="B141" s="118" t="s">
        <v>407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19" t="s">
        <v>1180</v>
      </c>
      <c r="Q141" s="128" t="s">
        <v>1188</v>
      </c>
      <c r="R141" s="121">
        <v>0</v>
      </c>
      <c r="S141" s="121">
        <v>0</v>
      </c>
      <c r="T141" s="122">
        <v>0</v>
      </c>
      <c r="U141" s="121">
        <v>0</v>
      </c>
      <c r="V141" s="122">
        <v>1</v>
      </c>
      <c r="W141" s="118"/>
      <c r="X141" s="120">
        <v>3359160</v>
      </c>
      <c r="Y141" s="118"/>
      <c r="Z141" s="121">
        <v>0</v>
      </c>
      <c r="AA141" s="121">
        <v>0</v>
      </c>
      <c r="AB141" s="120">
        <v>2758050</v>
      </c>
      <c r="AC141" s="121">
        <v>0</v>
      </c>
      <c r="AD141" s="126">
        <v>24585</v>
      </c>
      <c r="AE141" s="124">
        <v>0</v>
      </c>
      <c r="AF141" s="124">
        <v>0</v>
      </c>
      <c r="AG141" s="120">
        <v>601110</v>
      </c>
      <c r="AH141" s="125">
        <v>0</v>
      </c>
      <c r="AI141" s="118"/>
      <c r="AK141" s="104">
        <f t="shared" si="2"/>
        <v>0</v>
      </c>
    </row>
    <row r="142" spans="1:37" x14ac:dyDescent="0.2">
      <c r="A142" s="118">
        <v>154</v>
      </c>
      <c r="B142" s="118" t="s">
        <v>407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19" t="s">
        <v>1181</v>
      </c>
      <c r="Q142" s="128" t="s">
        <v>1189</v>
      </c>
      <c r="R142" s="121">
        <v>0</v>
      </c>
      <c r="S142" s="121">
        <v>0</v>
      </c>
      <c r="T142" s="122">
        <v>0</v>
      </c>
      <c r="U142" s="121">
        <v>0</v>
      </c>
      <c r="V142" s="122">
        <v>1</v>
      </c>
      <c r="W142" s="118"/>
      <c r="X142" s="120">
        <v>40016</v>
      </c>
      <c r="Y142" s="118"/>
      <c r="Z142" s="121">
        <v>0</v>
      </c>
      <c r="AA142" s="121">
        <v>0</v>
      </c>
      <c r="AB142" s="120">
        <v>40016</v>
      </c>
      <c r="AC142" s="121">
        <v>0</v>
      </c>
      <c r="AD142" s="126">
        <v>24585</v>
      </c>
      <c r="AE142" s="124">
        <v>0</v>
      </c>
      <c r="AF142" s="124">
        <v>0</v>
      </c>
      <c r="AG142" s="120">
        <v>0</v>
      </c>
      <c r="AH142" s="125">
        <v>0</v>
      </c>
      <c r="AI142" s="118"/>
      <c r="AK142" s="104">
        <f t="shared" si="2"/>
        <v>0</v>
      </c>
    </row>
    <row r="143" spans="1:37" x14ac:dyDescent="0.2">
      <c r="A143" s="118">
        <v>157</v>
      </c>
      <c r="B143" s="118" t="s">
        <v>407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19" t="s">
        <v>667</v>
      </c>
      <c r="Q143" s="120">
        <v>37000</v>
      </c>
      <c r="R143" s="121">
        <v>0</v>
      </c>
      <c r="S143" s="121">
        <v>0</v>
      </c>
      <c r="T143" s="122">
        <v>0</v>
      </c>
      <c r="U143" s="121">
        <v>0</v>
      </c>
      <c r="V143" s="122">
        <v>1</v>
      </c>
      <c r="W143" s="118"/>
      <c r="X143" s="120">
        <v>37000</v>
      </c>
      <c r="Y143" s="118"/>
      <c r="Z143" s="121">
        <v>0</v>
      </c>
      <c r="AA143" s="121">
        <v>0</v>
      </c>
      <c r="AB143" s="120">
        <v>37000</v>
      </c>
      <c r="AC143" s="121">
        <v>0</v>
      </c>
      <c r="AD143" s="126">
        <v>24505</v>
      </c>
      <c r="AE143" s="124">
        <v>0</v>
      </c>
      <c r="AF143" s="124">
        <v>0</v>
      </c>
      <c r="AG143" s="120">
        <v>0</v>
      </c>
      <c r="AH143" s="125">
        <v>0</v>
      </c>
      <c r="AI143" s="118"/>
      <c r="AK143" s="104">
        <f t="shared" si="2"/>
        <v>0</v>
      </c>
    </row>
    <row r="144" spans="1:37" x14ac:dyDescent="0.2">
      <c r="A144" s="118">
        <v>158</v>
      </c>
      <c r="B144" s="118" t="s">
        <v>407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19" t="s">
        <v>668</v>
      </c>
      <c r="Q144" s="120">
        <v>35000</v>
      </c>
      <c r="R144" s="121">
        <v>0</v>
      </c>
      <c r="S144" s="121">
        <v>0</v>
      </c>
      <c r="T144" s="122">
        <v>0</v>
      </c>
      <c r="U144" s="121">
        <v>0</v>
      </c>
      <c r="V144" s="122">
        <v>1</v>
      </c>
      <c r="W144" s="118"/>
      <c r="X144" s="120">
        <v>35000</v>
      </c>
      <c r="Y144" s="118"/>
      <c r="Z144" s="121">
        <v>0</v>
      </c>
      <c r="AA144" s="121">
        <v>0</v>
      </c>
      <c r="AB144" s="120">
        <v>35000</v>
      </c>
      <c r="AC144" s="121">
        <v>0</v>
      </c>
      <c r="AD144" s="126">
        <v>24505</v>
      </c>
      <c r="AE144" s="124">
        <v>0</v>
      </c>
      <c r="AF144" s="124">
        <v>0</v>
      </c>
      <c r="AG144" s="120">
        <v>0</v>
      </c>
      <c r="AH144" s="125">
        <v>0</v>
      </c>
      <c r="AI144" s="118"/>
      <c r="AK144" s="104">
        <f t="shared" si="2"/>
        <v>0</v>
      </c>
    </row>
    <row r="145" spans="1:37" x14ac:dyDescent="0.2">
      <c r="A145" s="118">
        <v>159</v>
      </c>
      <c r="B145" s="118" t="s">
        <v>407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19" t="s">
        <v>669</v>
      </c>
      <c r="Q145" s="120">
        <v>35000</v>
      </c>
      <c r="R145" s="121">
        <v>0</v>
      </c>
      <c r="S145" s="121">
        <v>0</v>
      </c>
      <c r="T145" s="122">
        <v>0</v>
      </c>
      <c r="U145" s="121">
        <v>0</v>
      </c>
      <c r="V145" s="122">
        <v>1</v>
      </c>
      <c r="W145" s="118"/>
      <c r="X145" s="120">
        <v>35000</v>
      </c>
      <c r="Y145" s="118"/>
      <c r="Z145" s="121">
        <v>0</v>
      </c>
      <c r="AA145" s="121">
        <v>0</v>
      </c>
      <c r="AB145" s="120">
        <v>35000</v>
      </c>
      <c r="AC145" s="121">
        <v>0</v>
      </c>
      <c r="AD145" s="126">
        <v>24505</v>
      </c>
      <c r="AE145" s="124">
        <v>0</v>
      </c>
      <c r="AF145" s="124">
        <v>0</v>
      </c>
      <c r="AG145" s="120">
        <v>0</v>
      </c>
      <c r="AH145" s="125">
        <v>0</v>
      </c>
      <c r="AI145" s="118"/>
      <c r="AK145" s="104">
        <f t="shared" si="2"/>
        <v>0</v>
      </c>
    </row>
    <row r="146" spans="1:37" x14ac:dyDescent="0.2">
      <c r="A146" s="118">
        <v>160</v>
      </c>
      <c r="B146" s="118" t="s">
        <v>407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19" t="s">
        <v>670</v>
      </c>
      <c r="Q146" s="120">
        <v>35000</v>
      </c>
      <c r="R146" s="121">
        <v>0</v>
      </c>
      <c r="S146" s="121">
        <v>0</v>
      </c>
      <c r="T146" s="122">
        <v>0</v>
      </c>
      <c r="U146" s="121">
        <v>0</v>
      </c>
      <c r="V146" s="122">
        <v>1</v>
      </c>
      <c r="W146" s="118"/>
      <c r="X146" s="120">
        <v>35000</v>
      </c>
      <c r="Y146" s="118"/>
      <c r="Z146" s="121">
        <v>0</v>
      </c>
      <c r="AA146" s="121">
        <v>0</v>
      </c>
      <c r="AB146" s="120">
        <v>35000</v>
      </c>
      <c r="AC146" s="121">
        <v>0</v>
      </c>
      <c r="AD146" s="126">
        <v>24505</v>
      </c>
      <c r="AE146" s="124">
        <v>0</v>
      </c>
      <c r="AF146" s="124">
        <v>0</v>
      </c>
      <c r="AG146" s="120">
        <v>0</v>
      </c>
      <c r="AH146" s="125">
        <v>0</v>
      </c>
      <c r="AI146" s="118"/>
      <c r="AK146" s="104">
        <f t="shared" si="2"/>
        <v>0</v>
      </c>
    </row>
    <row r="147" spans="1:37" x14ac:dyDescent="0.2">
      <c r="A147" s="118">
        <v>161</v>
      </c>
      <c r="B147" s="118" t="s">
        <v>407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9" t="s">
        <v>671</v>
      </c>
      <c r="Q147" s="120">
        <v>70000</v>
      </c>
      <c r="R147" s="121">
        <v>0</v>
      </c>
      <c r="S147" s="121">
        <v>0</v>
      </c>
      <c r="T147" s="122">
        <v>0</v>
      </c>
      <c r="U147" s="121">
        <v>0</v>
      </c>
      <c r="V147" s="122">
        <v>1</v>
      </c>
      <c r="W147" s="118"/>
      <c r="X147" s="120">
        <v>70000</v>
      </c>
      <c r="Y147" s="118"/>
      <c r="Z147" s="121">
        <v>0</v>
      </c>
      <c r="AA147" s="121">
        <v>0</v>
      </c>
      <c r="AB147" s="120">
        <v>0</v>
      </c>
      <c r="AC147" s="121">
        <v>0</v>
      </c>
      <c r="AD147" s="126">
        <v>24505</v>
      </c>
      <c r="AE147" s="124">
        <v>0</v>
      </c>
      <c r="AF147" s="124">
        <v>0</v>
      </c>
      <c r="AG147" s="120">
        <v>70000</v>
      </c>
      <c r="AH147" s="125">
        <v>0</v>
      </c>
      <c r="AI147" s="118"/>
      <c r="AK147" s="104">
        <f t="shared" si="2"/>
        <v>0</v>
      </c>
    </row>
    <row r="148" spans="1:37" x14ac:dyDescent="0.2">
      <c r="A148" s="118">
        <v>162</v>
      </c>
      <c r="B148" s="118" t="s">
        <v>407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19" t="s">
        <v>672</v>
      </c>
      <c r="Q148" s="120">
        <v>72000</v>
      </c>
      <c r="R148" s="121">
        <v>0</v>
      </c>
      <c r="S148" s="121">
        <v>0</v>
      </c>
      <c r="T148" s="122">
        <v>0</v>
      </c>
      <c r="U148" s="121">
        <v>0</v>
      </c>
      <c r="V148" s="122">
        <v>1</v>
      </c>
      <c r="W148" s="118"/>
      <c r="X148" s="120">
        <v>2000</v>
      </c>
      <c r="Y148" s="118"/>
      <c r="Z148" s="121">
        <v>0</v>
      </c>
      <c r="AA148" s="121">
        <v>0</v>
      </c>
      <c r="AB148" s="120">
        <v>2000</v>
      </c>
      <c r="AC148" s="121">
        <v>0</v>
      </c>
      <c r="AD148" s="126">
        <v>24505</v>
      </c>
      <c r="AE148" s="124">
        <v>0</v>
      </c>
      <c r="AF148" s="124">
        <v>0</v>
      </c>
      <c r="AG148" s="120">
        <v>0</v>
      </c>
      <c r="AH148" s="125">
        <v>0</v>
      </c>
      <c r="AI148" s="118"/>
      <c r="AK148" s="104">
        <f t="shared" si="2"/>
        <v>0</v>
      </c>
    </row>
    <row r="149" spans="1:37" x14ac:dyDescent="0.2">
      <c r="A149" s="118">
        <v>163</v>
      </c>
      <c r="B149" s="118" t="s">
        <v>407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19" t="s">
        <v>673</v>
      </c>
      <c r="Q149" s="120">
        <v>23000</v>
      </c>
      <c r="R149" s="121">
        <v>0</v>
      </c>
      <c r="S149" s="121">
        <v>0</v>
      </c>
      <c r="T149" s="122">
        <v>0</v>
      </c>
      <c r="U149" s="121">
        <v>0</v>
      </c>
      <c r="V149" s="122">
        <v>1</v>
      </c>
      <c r="W149" s="118"/>
      <c r="X149" s="120">
        <v>23000</v>
      </c>
      <c r="Y149" s="118"/>
      <c r="Z149" s="121">
        <v>0</v>
      </c>
      <c r="AA149" s="121">
        <v>0</v>
      </c>
      <c r="AB149" s="120">
        <v>0</v>
      </c>
      <c r="AC149" s="121">
        <v>0</v>
      </c>
      <c r="AD149" s="126">
        <v>24505</v>
      </c>
      <c r="AE149" s="124">
        <v>0</v>
      </c>
      <c r="AF149" s="124">
        <v>0</v>
      </c>
      <c r="AG149" s="120">
        <v>23000</v>
      </c>
      <c r="AH149" s="125">
        <v>0</v>
      </c>
      <c r="AI149" s="118"/>
      <c r="AK149" s="104">
        <f t="shared" si="2"/>
        <v>0</v>
      </c>
    </row>
    <row r="150" spans="1:37" x14ac:dyDescent="0.2">
      <c r="A150" s="118">
        <v>164</v>
      </c>
      <c r="B150" s="118" t="s">
        <v>407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19" t="s">
        <v>674</v>
      </c>
      <c r="Q150" s="120">
        <v>23000</v>
      </c>
      <c r="R150" s="121">
        <v>0</v>
      </c>
      <c r="S150" s="121">
        <v>0</v>
      </c>
      <c r="T150" s="122">
        <v>0</v>
      </c>
      <c r="U150" s="121">
        <v>0</v>
      </c>
      <c r="V150" s="122">
        <v>1</v>
      </c>
      <c r="W150" s="118"/>
      <c r="X150" s="120">
        <v>23000</v>
      </c>
      <c r="Y150" s="118"/>
      <c r="Z150" s="121">
        <v>0</v>
      </c>
      <c r="AA150" s="121">
        <v>0</v>
      </c>
      <c r="AB150" s="120">
        <v>0</v>
      </c>
      <c r="AC150" s="121">
        <v>0</v>
      </c>
      <c r="AD150" s="126">
        <v>24505</v>
      </c>
      <c r="AE150" s="124">
        <v>0</v>
      </c>
      <c r="AF150" s="124">
        <v>0</v>
      </c>
      <c r="AG150" s="120">
        <v>23000</v>
      </c>
      <c r="AH150" s="125">
        <v>0</v>
      </c>
      <c r="AI150" s="118"/>
      <c r="AK150" s="104">
        <f t="shared" si="2"/>
        <v>0</v>
      </c>
    </row>
    <row r="151" spans="1:37" x14ac:dyDescent="0.2">
      <c r="A151" s="118">
        <v>165</v>
      </c>
      <c r="B151" s="118" t="s">
        <v>407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19" t="s">
        <v>675</v>
      </c>
      <c r="Q151" s="120">
        <v>46000</v>
      </c>
      <c r="R151" s="121">
        <v>0</v>
      </c>
      <c r="S151" s="121">
        <v>0</v>
      </c>
      <c r="T151" s="122">
        <v>0</v>
      </c>
      <c r="U151" s="121">
        <v>0</v>
      </c>
      <c r="V151" s="122">
        <v>1</v>
      </c>
      <c r="W151" s="118"/>
      <c r="X151" s="120">
        <v>46000</v>
      </c>
      <c r="Y151" s="118"/>
      <c r="Z151" s="121">
        <v>0</v>
      </c>
      <c r="AA151" s="121">
        <v>0</v>
      </c>
      <c r="AB151" s="120">
        <v>0</v>
      </c>
      <c r="AC151" s="121">
        <v>0</v>
      </c>
      <c r="AD151" s="126">
        <v>24505</v>
      </c>
      <c r="AE151" s="124">
        <v>0</v>
      </c>
      <c r="AF151" s="124">
        <v>0</v>
      </c>
      <c r="AG151" s="120">
        <v>46000</v>
      </c>
      <c r="AH151" s="125">
        <v>0</v>
      </c>
      <c r="AI151" s="118"/>
      <c r="AK151" s="104">
        <f t="shared" si="2"/>
        <v>0</v>
      </c>
    </row>
    <row r="152" spans="1:37" x14ac:dyDescent="0.2">
      <c r="A152" s="118">
        <v>166</v>
      </c>
      <c r="B152" s="118" t="s">
        <v>407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19" t="s">
        <v>676</v>
      </c>
      <c r="Q152" s="120">
        <v>23000</v>
      </c>
      <c r="R152" s="121">
        <v>0</v>
      </c>
      <c r="S152" s="121">
        <v>0</v>
      </c>
      <c r="T152" s="122">
        <v>0</v>
      </c>
      <c r="U152" s="121">
        <v>0</v>
      </c>
      <c r="V152" s="122">
        <v>1</v>
      </c>
      <c r="W152" s="118"/>
      <c r="X152" s="120">
        <v>23000</v>
      </c>
      <c r="Y152" s="118"/>
      <c r="Z152" s="121">
        <v>0</v>
      </c>
      <c r="AA152" s="121">
        <v>0</v>
      </c>
      <c r="AB152" s="120">
        <v>0</v>
      </c>
      <c r="AC152" s="121">
        <v>0</v>
      </c>
      <c r="AD152" s="126">
        <v>24505</v>
      </c>
      <c r="AE152" s="124">
        <v>0</v>
      </c>
      <c r="AF152" s="124">
        <v>0</v>
      </c>
      <c r="AG152" s="120">
        <v>23000</v>
      </c>
      <c r="AH152" s="125">
        <v>0</v>
      </c>
      <c r="AI152" s="118"/>
      <c r="AK152" s="104">
        <f t="shared" si="2"/>
        <v>0</v>
      </c>
    </row>
    <row r="153" spans="1:37" x14ac:dyDescent="0.2">
      <c r="A153" s="118">
        <v>167</v>
      </c>
      <c r="B153" s="118" t="s">
        <v>407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19" t="s">
        <v>677</v>
      </c>
      <c r="Q153" s="120">
        <v>74000</v>
      </c>
      <c r="R153" s="121">
        <v>0</v>
      </c>
      <c r="S153" s="121">
        <v>0</v>
      </c>
      <c r="T153" s="122">
        <v>0</v>
      </c>
      <c r="U153" s="121">
        <v>0</v>
      </c>
      <c r="V153" s="122">
        <v>1</v>
      </c>
      <c r="W153" s="118"/>
      <c r="X153" s="120">
        <v>74000</v>
      </c>
      <c r="Y153" s="118"/>
      <c r="Z153" s="121">
        <v>0</v>
      </c>
      <c r="AA153" s="121">
        <v>0</v>
      </c>
      <c r="AB153" s="120">
        <v>74000</v>
      </c>
      <c r="AC153" s="121">
        <v>0</v>
      </c>
      <c r="AD153" s="126">
        <v>24505</v>
      </c>
      <c r="AE153" s="124">
        <v>0</v>
      </c>
      <c r="AF153" s="124">
        <v>0</v>
      </c>
      <c r="AG153" s="120">
        <v>0</v>
      </c>
      <c r="AH153" s="125">
        <v>0</v>
      </c>
      <c r="AI153" s="118"/>
      <c r="AK153" s="104">
        <f t="shared" si="2"/>
        <v>0</v>
      </c>
    </row>
    <row r="154" spans="1:37" x14ac:dyDescent="0.2">
      <c r="A154" s="118">
        <v>168</v>
      </c>
      <c r="B154" s="118" t="s">
        <v>407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19" t="s">
        <v>678</v>
      </c>
      <c r="Q154" s="120">
        <v>74000</v>
      </c>
      <c r="R154" s="121">
        <v>0</v>
      </c>
      <c r="S154" s="121">
        <v>0</v>
      </c>
      <c r="T154" s="122">
        <v>0</v>
      </c>
      <c r="U154" s="121">
        <v>0</v>
      </c>
      <c r="V154" s="122">
        <v>1</v>
      </c>
      <c r="W154" s="118"/>
      <c r="X154" s="120">
        <v>74000</v>
      </c>
      <c r="Y154" s="118"/>
      <c r="Z154" s="121">
        <v>0</v>
      </c>
      <c r="AA154" s="121">
        <v>0</v>
      </c>
      <c r="AB154" s="120">
        <v>74000</v>
      </c>
      <c r="AC154" s="121">
        <v>0</v>
      </c>
      <c r="AD154" s="126">
        <v>24505</v>
      </c>
      <c r="AE154" s="124">
        <v>0</v>
      </c>
      <c r="AF154" s="124">
        <v>0</v>
      </c>
      <c r="AG154" s="120">
        <v>0</v>
      </c>
      <c r="AH154" s="125">
        <v>0</v>
      </c>
      <c r="AI154" s="118"/>
      <c r="AK154" s="104">
        <f t="shared" si="2"/>
        <v>0</v>
      </c>
    </row>
    <row r="155" spans="1:37" x14ac:dyDescent="0.2">
      <c r="A155" s="118">
        <v>169</v>
      </c>
      <c r="B155" s="118" t="s">
        <v>407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19" t="s">
        <v>679</v>
      </c>
      <c r="Q155" s="120">
        <v>74000</v>
      </c>
      <c r="R155" s="121">
        <v>0</v>
      </c>
      <c r="S155" s="121">
        <v>0</v>
      </c>
      <c r="T155" s="122">
        <v>0</v>
      </c>
      <c r="U155" s="121">
        <v>0</v>
      </c>
      <c r="V155" s="122">
        <v>1</v>
      </c>
      <c r="W155" s="118"/>
      <c r="X155" s="120">
        <v>74000</v>
      </c>
      <c r="Y155" s="118"/>
      <c r="Z155" s="121">
        <v>0</v>
      </c>
      <c r="AA155" s="121">
        <v>0</v>
      </c>
      <c r="AB155" s="120">
        <v>74000</v>
      </c>
      <c r="AC155" s="121">
        <v>0</v>
      </c>
      <c r="AD155" s="126">
        <v>24505</v>
      </c>
      <c r="AE155" s="124">
        <v>0</v>
      </c>
      <c r="AF155" s="124">
        <v>0</v>
      </c>
      <c r="AG155" s="120">
        <v>0</v>
      </c>
      <c r="AH155" s="125">
        <v>0</v>
      </c>
      <c r="AI155" s="118"/>
      <c r="AK155" s="104">
        <f t="shared" si="2"/>
        <v>0</v>
      </c>
    </row>
    <row r="156" spans="1:37" x14ac:dyDescent="0.2">
      <c r="A156" s="118">
        <v>170</v>
      </c>
      <c r="B156" s="118" t="s">
        <v>407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19" t="s">
        <v>680</v>
      </c>
      <c r="Q156" s="120">
        <v>37000</v>
      </c>
      <c r="R156" s="121">
        <v>0</v>
      </c>
      <c r="S156" s="121">
        <v>0</v>
      </c>
      <c r="T156" s="122">
        <v>0</v>
      </c>
      <c r="U156" s="121">
        <v>0</v>
      </c>
      <c r="V156" s="122">
        <v>1</v>
      </c>
      <c r="W156" s="118"/>
      <c r="X156" s="120">
        <v>37000</v>
      </c>
      <c r="Y156" s="118"/>
      <c r="Z156" s="121">
        <v>0</v>
      </c>
      <c r="AA156" s="121">
        <v>0</v>
      </c>
      <c r="AB156" s="120">
        <v>0</v>
      </c>
      <c r="AC156" s="121">
        <v>0</v>
      </c>
      <c r="AD156" s="126">
        <v>24505</v>
      </c>
      <c r="AE156" s="124">
        <v>0</v>
      </c>
      <c r="AF156" s="124">
        <v>0</v>
      </c>
      <c r="AG156" s="120">
        <v>37000</v>
      </c>
      <c r="AH156" s="125">
        <v>0</v>
      </c>
      <c r="AI156" s="118"/>
      <c r="AK156" s="104">
        <f t="shared" si="2"/>
        <v>0</v>
      </c>
    </row>
    <row r="157" spans="1:37" x14ac:dyDescent="0.2">
      <c r="A157" s="118">
        <v>171</v>
      </c>
      <c r="B157" s="118" t="s">
        <v>407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19" t="s">
        <v>681</v>
      </c>
      <c r="Q157" s="120">
        <v>35000</v>
      </c>
      <c r="R157" s="121">
        <v>0</v>
      </c>
      <c r="S157" s="121">
        <v>0</v>
      </c>
      <c r="T157" s="122">
        <v>0</v>
      </c>
      <c r="U157" s="121">
        <v>0</v>
      </c>
      <c r="V157" s="122">
        <v>1</v>
      </c>
      <c r="W157" s="118"/>
      <c r="X157" s="120">
        <v>35000</v>
      </c>
      <c r="Y157" s="118"/>
      <c r="Z157" s="121">
        <v>0</v>
      </c>
      <c r="AA157" s="121">
        <v>0</v>
      </c>
      <c r="AB157" s="120">
        <v>0</v>
      </c>
      <c r="AC157" s="121">
        <v>0</v>
      </c>
      <c r="AD157" s="126">
        <v>24505</v>
      </c>
      <c r="AE157" s="124">
        <v>0</v>
      </c>
      <c r="AF157" s="124">
        <v>0</v>
      </c>
      <c r="AG157" s="120">
        <v>35000</v>
      </c>
      <c r="AH157" s="125">
        <v>0</v>
      </c>
      <c r="AI157" s="118"/>
      <c r="AK157" s="104">
        <f t="shared" si="2"/>
        <v>0</v>
      </c>
    </row>
    <row r="158" spans="1:37" x14ac:dyDescent="0.2">
      <c r="A158" s="118">
        <v>172</v>
      </c>
      <c r="B158" s="118" t="s">
        <v>407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19" t="s">
        <v>682</v>
      </c>
      <c r="Q158" s="120">
        <v>70000</v>
      </c>
      <c r="R158" s="121">
        <v>0</v>
      </c>
      <c r="S158" s="121">
        <v>0</v>
      </c>
      <c r="T158" s="122">
        <v>0</v>
      </c>
      <c r="U158" s="121">
        <v>0</v>
      </c>
      <c r="V158" s="122">
        <v>1</v>
      </c>
      <c r="W158" s="118"/>
      <c r="X158" s="120">
        <v>70000</v>
      </c>
      <c r="Y158" s="118"/>
      <c r="Z158" s="121">
        <v>0</v>
      </c>
      <c r="AA158" s="121">
        <v>0</v>
      </c>
      <c r="AB158" s="120">
        <v>0</v>
      </c>
      <c r="AC158" s="121">
        <v>0</v>
      </c>
      <c r="AD158" s="126">
        <v>24505</v>
      </c>
      <c r="AE158" s="124">
        <v>0</v>
      </c>
      <c r="AF158" s="124">
        <v>0</v>
      </c>
      <c r="AG158" s="120">
        <v>70000</v>
      </c>
      <c r="AH158" s="125">
        <v>0</v>
      </c>
      <c r="AI158" s="118"/>
      <c r="AK158" s="104">
        <f t="shared" si="2"/>
        <v>0</v>
      </c>
    </row>
    <row r="159" spans="1:37" x14ac:dyDescent="0.2">
      <c r="A159" s="118">
        <v>173</v>
      </c>
      <c r="B159" s="118" t="s">
        <v>407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19" t="s">
        <v>683</v>
      </c>
      <c r="Q159" s="120">
        <v>74000</v>
      </c>
      <c r="R159" s="121">
        <v>0</v>
      </c>
      <c r="S159" s="121">
        <v>0</v>
      </c>
      <c r="T159" s="122">
        <v>0</v>
      </c>
      <c r="U159" s="121">
        <v>0</v>
      </c>
      <c r="V159" s="122">
        <v>1</v>
      </c>
      <c r="W159" s="118"/>
      <c r="X159" s="120">
        <v>74000</v>
      </c>
      <c r="Y159" s="118"/>
      <c r="Z159" s="121">
        <v>0</v>
      </c>
      <c r="AA159" s="121">
        <v>0</v>
      </c>
      <c r="AB159" s="120">
        <v>0</v>
      </c>
      <c r="AC159" s="121">
        <v>0</v>
      </c>
      <c r="AD159" s="126">
        <v>24505</v>
      </c>
      <c r="AE159" s="124">
        <v>0</v>
      </c>
      <c r="AF159" s="124">
        <v>0</v>
      </c>
      <c r="AG159" s="120">
        <v>74000</v>
      </c>
      <c r="AH159" s="125">
        <v>0</v>
      </c>
      <c r="AI159" s="118"/>
      <c r="AK159" s="104">
        <f t="shared" si="2"/>
        <v>0</v>
      </c>
    </row>
    <row r="160" spans="1:37" x14ac:dyDescent="0.2">
      <c r="A160" s="118">
        <v>174</v>
      </c>
      <c r="B160" s="118" t="s">
        <v>407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19" t="s">
        <v>684</v>
      </c>
      <c r="Q160" s="120">
        <v>74000</v>
      </c>
      <c r="R160" s="121">
        <v>0</v>
      </c>
      <c r="S160" s="121">
        <v>0</v>
      </c>
      <c r="T160" s="122">
        <v>0</v>
      </c>
      <c r="U160" s="121">
        <v>0</v>
      </c>
      <c r="V160" s="122">
        <v>1</v>
      </c>
      <c r="W160" s="118"/>
      <c r="X160" s="120">
        <v>74000</v>
      </c>
      <c r="Y160" s="118"/>
      <c r="Z160" s="121">
        <v>0</v>
      </c>
      <c r="AA160" s="121">
        <v>0</v>
      </c>
      <c r="AB160" s="120">
        <v>0</v>
      </c>
      <c r="AC160" s="121">
        <v>0</v>
      </c>
      <c r="AD160" s="126">
        <v>24505</v>
      </c>
      <c r="AE160" s="124">
        <v>0</v>
      </c>
      <c r="AF160" s="124">
        <v>0</v>
      </c>
      <c r="AG160" s="120">
        <v>74000</v>
      </c>
      <c r="AH160" s="125">
        <v>0</v>
      </c>
      <c r="AI160" s="118"/>
      <c r="AK160" s="104">
        <f t="shared" si="2"/>
        <v>0</v>
      </c>
    </row>
    <row r="161" spans="1:37" x14ac:dyDescent="0.2">
      <c r="A161" s="118">
        <v>175</v>
      </c>
      <c r="B161" s="118" t="s">
        <v>407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19" t="s">
        <v>685</v>
      </c>
      <c r="Q161" s="120">
        <v>74000</v>
      </c>
      <c r="R161" s="121">
        <v>0</v>
      </c>
      <c r="S161" s="121">
        <v>0</v>
      </c>
      <c r="T161" s="122">
        <v>0</v>
      </c>
      <c r="U161" s="121">
        <v>0</v>
      </c>
      <c r="V161" s="122">
        <v>1</v>
      </c>
      <c r="W161" s="118"/>
      <c r="X161" s="120">
        <v>74000</v>
      </c>
      <c r="Y161" s="118"/>
      <c r="Z161" s="121">
        <v>0</v>
      </c>
      <c r="AA161" s="121">
        <v>0</v>
      </c>
      <c r="AB161" s="120">
        <v>0</v>
      </c>
      <c r="AC161" s="121">
        <v>0</v>
      </c>
      <c r="AD161" s="126">
        <v>24505</v>
      </c>
      <c r="AE161" s="124">
        <v>0</v>
      </c>
      <c r="AF161" s="124">
        <v>0</v>
      </c>
      <c r="AG161" s="120">
        <v>74000</v>
      </c>
      <c r="AH161" s="125">
        <v>0</v>
      </c>
      <c r="AI161" s="118"/>
      <c r="AK161" s="104">
        <f t="shared" si="2"/>
        <v>0</v>
      </c>
    </row>
    <row r="162" spans="1:37" x14ac:dyDescent="0.2">
      <c r="A162" s="118">
        <v>176</v>
      </c>
      <c r="B162" s="118" t="s">
        <v>407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19" t="s">
        <v>686</v>
      </c>
      <c r="Q162" s="120">
        <v>74000</v>
      </c>
      <c r="R162" s="121">
        <v>0</v>
      </c>
      <c r="S162" s="121">
        <v>0</v>
      </c>
      <c r="T162" s="122">
        <v>0</v>
      </c>
      <c r="U162" s="121">
        <v>0</v>
      </c>
      <c r="V162" s="122">
        <v>1</v>
      </c>
      <c r="W162" s="118"/>
      <c r="X162" s="120">
        <v>74000</v>
      </c>
      <c r="Y162" s="118"/>
      <c r="Z162" s="121">
        <v>0</v>
      </c>
      <c r="AA162" s="121">
        <v>0</v>
      </c>
      <c r="AB162" s="120">
        <v>0</v>
      </c>
      <c r="AC162" s="121">
        <v>0</v>
      </c>
      <c r="AD162" s="126">
        <v>24505</v>
      </c>
      <c r="AE162" s="124">
        <v>0</v>
      </c>
      <c r="AF162" s="124">
        <v>0</v>
      </c>
      <c r="AG162" s="120">
        <v>74000</v>
      </c>
      <c r="AH162" s="125">
        <v>0</v>
      </c>
      <c r="AI162" s="118"/>
      <c r="AK162" s="104">
        <f t="shared" si="2"/>
        <v>0</v>
      </c>
    </row>
    <row r="163" spans="1:37" x14ac:dyDescent="0.2">
      <c r="A163" s="118">
        <v>177</v>
      </c>
      <c r="B163" s="118" t="s">
        <v>407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19" t="s">
        <v>687</v>
      </c>
      <c r="Q163" s="120">
        <v>74000</v>
      </c>
      <c r="R163" s="121">
        <v>0</v>
      </c>
      <c r="S163" s="121">
        <v>0</v>
      </c>
      <c r="T163" s="122">
        <v>0</v>
      </c>
      <c r="U163" s="121">
        <v>0</v>
      </c>
      <c r="V163" s="122">
        <v>1</v>
      </c>
      <c r="W163" s="118"/>
      <c r="X163" s="120">
        <v>74000</v>
      </c>
      <c r="Y163" s="118"/>
      <c r="Z163" s="121">
        <v>0</v>
      </c>
      <c r="AA163" s="121">
        <v>0</v>
      </c>
      <c r="AB163" s="120">
        <v>0</v>
      </c>
      <c r="AC163" s="121">
        <v>0</v>
      </c>
      <c r="AD163" s="126">
        <v>24505</v>
      </c>
      <c r="AE163" s="124">
        <v>0</v>
      </c>
      <c r="AF163" s="124">
        <v>0</v>
      </c>
      <c r="AG163" s="120">
        <v>74000</v>
      </c>
      <c r="AH163" s="125">
        <v>0</v>
      </c>
      <c r="AI163" s="118"/>
      <c r="AK163" s="104">
        <f t="shared" si="2"/>
        <v>0</v>
      </c>
    </row>
    <row r="164" spans="1:37" x14ac:dyDescent="0.2">
      <c r="A164" s="118">
        <v>178</v>
      </c>
      <c r="B164" s="118" t="s">
        <v>407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19" t="s">
        <v>688</v>
      </c>
      <c r="Q164" s="120">
        <v>37000</v>
      </c>
      <c r="R164" s="121">
        <v>0</v>
      </c>
      <c r="S164" s="121">
        <v>0</v>
      </c>
      <c r="T164" s="122">
        <v>0</v>
      </c>
      <c r="U164" s="121">
        <v>0</v>
      </c>
      <c r="V164" s="122">
        <v>1</v>
      </c>
      <c r="W164" s="118"/>
      <c r="X164" s="120">
        <v>37000</v>
      </c>
      <c r="Y164" s="118"/>
      <c r="Z164" s="121">
        <v>0</v>
      </c>
      <c r="AA164" s="121">
        <v>0</v>
      </c>
      <c r="AB164" s="120">
        <v>0</v>
      </c>
      <c r="AC164" s="121">
        <v>0</v>
      </c>
      <c r="AD164" s="126">
        <v>24505</v>
      </c>
      <c r="AE164" s="124">
        <v>0</v>
      </c>
      <c r="AF164" s="124">
        <v>0</v>
      </c>
      <c r="AG164" s="120">
        <v>37000</v>
      </c>
      <c r="AH164" s="125">
        <v>0</v>
      </c>
      <c r="AI164" s="118"/>
      <c r="AK164" s="104">
        <f t="shared" si="2"/>
        <v>0</v>
      </c>
    </row>
    <row r="165" spans="1:37" x14ac:dyDescent="0.2">
      <c r="A165" s="118">
        <v>179</v>
      </c>
      <c r="B165" s="118" t="s">
        <v>407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19" t="s">
        <v>689</v>
      </c>
      <c r="Q165" s="120">
        <v>16000</v>
      </c>
      <c r="R165" s="121">
        <v>0</v>
      </c>
      <c r="S165" s="121">
        <v>0</v>
      </c>
      <c r="T165" s="122">
        <v>0</v>
      </c>
      <c r="U165" s="121">
        <v>0</v>
      </c>
      <c r="V165" s="122">
        <v>1</v>
      </c>
      <c r="W165" s="118"/>
      <c r="X165" s="120">
        <v>16000</v>
      </c>
      <c r="Y165" s="118"/>
      <c r="Z165" s="121">
        <v>0</v>
      </c>
      <c r="AA165" s="121">
        <v>0</v>
      </c>
      <c r="AB165" s="120">
        <v>0</v>
      </c>
      <c r="AC165" s="121">
        <v>0</v>
      </c>
      <c r="AD165" s="126">
        <v>24505</v>
      </c>
      <c r="AE165" s="124">
        <v>0</v>
      </c>
      <c r="AF165" s="124">
        <v>0</v>
      </c>
      <c r="AG165" s="120">
        <v>16000</v>
      </c>
      <c r="AH165" s="125">
        <v>0</v>
      </c>
      <c r="AI165" s="118"/>
      <c r="AK165" s="104">
        <f t="shared" si="2"/>
        <v>0</v>
      </c>
    </row>
    <row r="166" spans="1:37" x14ac:dyDescent="0.2">
      <c r="A166" s="118">
        <v>180</v>
      </c>
      <c r="B166" s="118" t="s">
        <v>407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19" t="s">
        <v>690</v>
      </c>
      <c r="Q166" s="120">
        <v>16000</v>
      </c>
      <c r="R166" s="121">
        <v>0</v>
      </c>
      <c r="S166" s="121">
        <v>0</v>
      </c>
      <c r="T166" s="122">
        <v>0</v>
      </c>
      <c r="U166" s="121">
        <v>0</v>
      </c>
      <c r="V166" s="122">
        <v>1</v>
      </c>
      <c r="W166" s="118"/>
      <c r="X166" s="120">
        <v>16000</v>
      </c>
      <c r="Y166" s="118"/>
      <c r="Z166" s="121">
        <v>0</v>
      </c>
      <c r="AA166" s="121">
        <v>0</v>
      </c>
      <c r="AB166" s="120">
        <v>0</v>
      </c>
      <c r="AC166" s="121">
        <v>0</v>
      </c>
      <c r="AD166" s="126">
        <v>24505</v>
      </c>
      <c r="AE166" s="124">
        <v>0</v>
      </c>
      <c r="AF166" s="124">
        <v>0</v>
      </c>
      <c r="AG166" s="120">
        <v>16000</v>
      </c>
      <c r="AH166" s="125">
        <v>0</v>
      </c>
      <c r="AI166" s="118"/>
      <c r="AK166" s="104">
        <f t="shared" si="2"/>
        <v>0</v>
      </c>
    </row>
    <row r="167" spans="1:37" x14ac:dyDescent="0.2">
      <c r="A167" s="118">
        <v>181</v>
      </c>
      <c r="B167" s="118" t="s">
        <v>407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19" t="s">
        <v>691</v>
      </c>
      <c r="Q167" s="120">
        <v>70000</v>
      </c>
      <c r="R167" s="121">
        <v>0</v>
      </c>
      <c r="S167" s="121">
        <v>0</v>
      </c>
      <c r="T167" s="122">
        <v>0</v>
      </c>
      <c r="U167" s="121">
        <v>0</v>
      </c>
      <c r="V167" s="122">
        <v>1</v>
      </c>
      <c r="W167" s="118"/>
      <c r="X167" s="120">
        <v>70000</v>
      </c>
      <c r="Y167" s="118"/>
      <c r="Z167" s="121">
        <v>0</v>
      </c>
      <c r="AA167" s="121">
        <v>0</v>
      </c>
      <c r="AB167" s="120">
        <v>0</v>
      </c>
      <c r="AC167" s="121">
        <v>0</v>
      </c>
      <c r="AD167" s="126">
        <v>24505</v>
      </c>
      <c r="AE167" s="124">
        <v>0</v>
      </c>
      <c r="AF167" s="124">
        <v>0</v>
      </c>
      <c r="AG167" s="120">
        <v>70000</v>
      </c>
      <c r="AH167" s="125">
        <v>0</v>
      </c>
      <c r="AI167" s="118"/>
      <c r="AK167" s="104">
        <f t="shared" si="2"/>
        <v>0</v>
      </c>
    </row>
    <row r="168" spans="1:37" x14ac:dyDescent="0.2">
      <c r="A168" s="118">
        <v>182</v>
      </c>
      <c r="B168" s="118" t="s">
        <v>407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19" t="s">
        <v>692</v>
      </c>
      <c r="Q168" s="120">
        <v>70000</v>
      </c>
      <c r="R168" s="121">
        <v>0</v>
      </c>
      <c r="S168" s="121">
        <v>0</v>
      </c>
      <c r="T168" s="122">
        <v>0</v>
      </c>
      <c r="U168" s="121">
        <v>0</v>
      </c>
      <c r="V168" s="122">
        <v>1</v>
      </c>
      <c r="W168" s="118"/>
      <c r="X168" s="120">
        <v>70000</v>
      </c>
      <c r="Y168" s="118"/>
      <c r="Z168" s="121">
        <v>0</v>
      </c>
      <c r="AA168" s="121">
        <v>0</v>
      </c>
      <c r="AB168" s="120">
        <v>0</v>
      </c>
      <c r="AC168" s="121">
        <v>0</v>
      </c>
      <c r="AD168" s="126">
        <v>24505</v>
      </c>
      <c r="AE168" s="124">
        <v>0</v>
      </c>
      <c r="AF168" s="124">
        <v>0</v>
      </c>
      <c r="AG168" s="120">
        <v>70000</v>
      </c>
      <c r="AH168" s="125">
        <v>0</v>
      </c>
      <c r="AI168" s="118"/>
      <c r="AK168" s="104">
        <f t="shared" si="2"/>
        <v>0</v>
      </c>
    </row>
    <row r="169" spans="1:37" x14ac:dyDescent="0.2">
      <c r="A169" s="118">
        <v>183</v>
      </c>
      <c r="B169" s="118" t="s">
        <v>407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19" t="s">
        <v>693</v>
      </c>
      <c r="Q169" s="120">
        <v>30000</v>
      </c>
      <c r="R169" s="121">
        <v>0</v>
      </c>
      <c r="S169" s="121">
        <v>0</v>
      </c>
      <c r="T169" s="122">
        <v>0</v>
      </c>
      <c r="U169" s="121">
        <v>0</v>
      </c>
      <c r="V169" s="122">
        <v>1</v>
      </c>
      <c r="W169" s="118"/>
      <c r="X169" s="120">
        <v>30000</v>
      </c>
      <c r="Y169" s="118"/>
      <c r="Z169" s="121">
        <v>0</v>
      </c>
      <c r="AA169" s="121">
        <v>0</v>
      </c>
      <c r="AB169" s="120">
        <v>0</v>
      </c>
      <c r="AC169" s="121">
        <v>0</v>
      </c>
      <c r="AD169" s="126">
        <v>24505</v>
      </c>
      <c r="AE169" s="124">
        <v>0</v>
      </c>
      <c r="AF169" s="124">
        <v>0</v>
      </c>
      <c r="AG169" s="120">
        <v>30000</v>
      </c>
      <c r="AH169" s="125">
        <v>0</v>
      </c>
      <c r="AI169" s="118"/>
      <c r="AK169" s="104">
        <f t="shared" si="2"/>
        <v>0</v>
      </c>
    </row>
    <row r="170" spans="1:37" x14ac:dyDescent="0.2">
      <c r="A170" s="118">
        <v>184</v>
      </c>
      <c r="B170" s="118" t="s">
        <v>407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19" t="s">
        <v>694</v>
      </c>
      <c r="Q170" s="120">
        <v>30000</v>
      </c>
      <c r="R170" s="121">
        <v>0</v>
      </c>
      <c r="S170" s="121">
        <v>0</v>
      </c>
      <c r="T170" s="122">
        <v>0</v>
      </c>
      <c r="U170" s="121">
        <v>0</v>
      </c>
      <c r="V170" s="122">
        <v>1</v>
      </c>
      <c r="W170" s="118"/>
      <c r="X170" s="120">
        <v>30000</v>
      </c>
      <c r="Y170" s="118"/>
      <c r="Z170" s="121">
        <v>0</v>
      </c>
      <c r="AA170" s="121">
        <v>0</v>
      </c>
      <c r="AB170" s="120">
        <v>30000</v>
      </c>
      <c r="AC170" s="121">
        <v>0</v>
      </c>
      <c r="AD170" s="126">
        <v>24505</v>
      </c>
      <c r="AE170" s="124">
        <v>0</v>
      </c>
      <c r="AF170" s="124">
        <v>0</v>
      </c>
      <c r="AG170" s="120">
        <v>0</v>
      </c>
      <c r="AH170" s="125">
        <v>0</v>
      </c>
      <c r="AI170" s="118"/>
      <c r="AK170" s="104">
        <f t="shared" si="2"/>
        <v>0</v>
      </c>
    </row>
    <row r="171" spans="1:37" x14ac:dyDescent="0.2">
      <c r="A171" s="118">
        <v>185</v>
      </c>
      <c r="B171" s="118" t="s">
        <v>407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19" t="s">
        <v>695</v>
      </c>
      <c r="Q171" s="120">
        <v>70000</v>
      </c>
      <c r="R171" s="121">
        <v>0</v>
      </c>
      <c r="S171" s="121">
        <v>0</v>
      </c>
      <c r="T171" s="122">
        <v>0</v>
      </c>
      <c r="U171" s="121">
        <v>0</v>
      </c>
      <c r="V171" s="122">
        <v>1</v>
      </c>
      <c r="W171" s="118"/>
      <c r="X171" s="120">
        <v>70000</v>
      </c>
      <c r="Y171" s="118"/>
      <c r="Z171" s="121">
        <v>0</v>
      </c>
      <c r="AA171" s="121">
        <v>0</v>
      </c>
      <c r="AB171" s="120">
        <v>70000</v>
      </c>
      <c r="AC171" s="121">
        <v>0</v>
      </c>
      <c r="AD171" s="126">
        <v>24505</v>
      </c>
      <c r="AE171" s="124">
        <v>0</v>
      </c>
      <c r="AF171" s="124">
        <v>0</v>
      </c>
      <c r="AG171" s="120">
        <v>0</v>
      </c>
      <c r="AH171" s="125">
        <v>0</v>
      </c>
      <c r="AI171" s="118"/>
      <c r="AK171" s="104">
        <f t="shared" si="2"/>
        <v>0</v>
      </c>
    </row>
    <row r="172" spans="1:37" x14ac:dyDescent="0.2">
      <c r="A172" s="118">
        <v>186</v>
      </c>
      <c r="B172" s="118" t="s">
        <v>407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19" t="s">
        <v>696</v>
      </c>
      <c r="Q172" s="120">
        <v>70000</v>
      </c>
      <c r="R172" s="121">
        <v>0</v>
      </c>
      <c r="S172" s="121">
        <v>0</v>
      </c>
      <c r="T172" s="122">
        <v>0</v>
      </c>
      <c r="U172" s="121">
        <v>0</v>
      </c>
      <c r="V172" s="122">
        <v>1</v>
      </c>
      <c r="W172" s="118"/>
      <c r="X172" s="120">
        <v>70000</v>
      </c>
      <c r="Y172" s="118"/>
      <c r="Z172" s="121">
        <v>0</v>
      </c>
      <c r="AA172" s="121">
        <v>0</v>
      </c>
      <c r="AB172" s="120">
        <v>70000</v>
      </c>
      <c r="AC172" s="121">
        <v>0</v>
      </c>
      <c r="AD172" s="126">
        <v>24505</v>
      </c>
      <c r="AE172" s="124">
        <v>0</v>
      </c>
      <c r="AF172" s="124">
        <v>0</v>
      </c>
      <c r="AG172" s="120">
        <v>0</v>
      </c>
      <c r="AH172" s="125">
        <v>0</v>
      </c>
      <c r="AI172" s="118"/>
      <c r="AK172" s="104">
        <f t="shared" si="2"/>
        <v>0</v>
      </c>
    </row>
    <row r="173" spans="1:37" x14ac:dyDescent="0.2">
      <c r="A173" s="118">
        <v>187</v>
      </c>
      <c r="B173" s="118" t="s">
        <v>407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19" t="s">
        <v>697</v>
      </c>
      <c r="Q173" s="120">
        <v>74000</v>
      </c>
      <c r="R173" s="121">
        <v>0</v>
      </c>
      <c r="S173" s="121">
        <v>0</v>
      </c>
      <c r="T173" s="122">
        <v>0</v>
      </c>
      <c r="U173" s="121">
        <v>0</v>
      </c>
      <c r="V173" s="122">
        <v>1</v>
      </c>
      <c r="W173" s="118"/>
      <c r="X173" s="120">
        <v>74000</v>
      </c>
      <c r="Y173" s="118"/>
      <c r="Z173" s="121">
        <v>0</v>
      </c>
      <c r="AA173" s="121">
        <v>0</v>
      </c>
      <c r="AB173" s="120">
        <v>74000</v>
      </c>
      <c r="AC173" s="121">
        <v>0</v>
      </c>
      <c r="AD173" s="126">
        <v>24505</v>
      </c>
      <c r="AE173" s="124">
        <v>0</v>
      </c>
      <c r="AF173" s="124">
        <v>0</v>
      </c>
      <c r="AG173" s="120">
        <v>0</v>
      </c>
      <c r="AH173" s="125">
        <v>0</v>
      </c>
      <c r="AI173" s="118"/>
      <c r="AK173" s="104">
        <f t="shared" si="2"/>
        <v>0</v>
      </c>
    </row>
    <row r="174" spans="1:37" x14ac:dyDescent="0.2">
      <c r="A174" s="118">
        <v>188</v>
      </c>
      <c r="B174" s="118" t="s">
        <v>407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19" t="s">
        <v>698</v>
      </c>
      <c r="Q174" s="120">
        <v>74000</v>
      </c>
      <c r="R174" s="121">
        <v>0</v>
      </c>
      <c r="S174" s="121">
        <v>0</v>
      </c>
      <c r="T174" s="122">
        <v>0</v>
      </c>
      <c r="U174" s="121">
        <v>0</v>
      </c>
      <c r="V174" s="122">
        <v>1</v>
      </c>
      <c r="W174" s="118"/>
      <c r="X174" s="120">
        <v>74000</v>
      </c>
      <c r="Y174" s="118"/>
      <c r="Z174" s="121">
        <v>0</v>
      </c>
      <c r="AA174" s="121">
        <v>0</v>
      </c>
      <c r="AB174" s="120">
        <v>74000</v>
      </c>
      <c r="AC174" s="121">
        <v>0</v>
      </c>
      <c r="AD174" s="126">
        <v>24505</v>
      </c>
      <c r="AE174" s="124">
        <v>0</v>
      </c>
      <c r="AF174" s="124">
        <v>0</v>
      </c>
      <c r="AG174" s="120">
        <v>0</v>
      </c>
      <c r="AH174" s="125">
        <v>0</v>
      </c>
      <c r="AI174" s="118"/>
      <c r="AK174" s="104">
        <f t="shared" si="2"/>
        <v>0</v>
      </c>
    </row>
    <row r="175" spans="1:37" x14ac:dyDescent="0.2">
      <c r="A175" s="118">
        <v>189</v>
      </c>
      <c r="B175" s="118" t="s">
        <v>407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19" t="s">
        <v>699</v>
      </c>
      <c r="Q175" s="120">
        <v>70000</v>
      </c>
      <c r="R175" s="121">
        <v>0</v>
      </c>
      <c r="S175" s="121">
        <v>0</v>
      </c>
      <c r="T175" s="122">
        <v>0</v>
      </c>
      <c r="U175" s="121">
        <v>0</v>
      </c>
      <c r="V175" s="122">
        <v>1</v>
      </c>
      <c r="W175" s="118"/>
      <c r="X175" s="120">
        <v>70000</v>
      </c>
      <c r="Y175" s="118"/>
      <c r="Z175" s="121">
        <v>0</v>
      </c>
      <c r="AA175" s="121">
        <v>0</v>
      </c>
      <c r="AB175" s="120">
        <v>70000</v>
      </c>
      <c r="AC175" s="121">
        <v>0</v>
      </c>
      <c r="AD175" s="126">
        <v>24505</v>
      </c>
      <c r="AE175" s="124">
        <v>0</v>
      </c>
      <c r="AF175" s="124">
        <v>0</v>
      </c>
      <c r="AG175" s="120">
        <v>0</v>
      </c>
      <c r="AH175" s="125">
        <v>0</v>
      </c>
      <c r="AI175" s="118"/>
      <c r="AK175" s="104">
        <f t="shared" si="2"/>
        <v>0</v>
      </c>
    </row>
    <row r="176" spans="1:37" x14ac:dyDescent="0.2">
      <c r="A176" s="118">
        <v>190</v>
      </c>
      <c r="B176" s="118" t="s">
        <v>407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19" t="s">
        <v>700</v>
      </c>
      <c r="Q176" s="120">
        <v>70000</v>
      </c>
      <c r="R176" s="121">
        <v>0</v>
      </c>
      <c r="S176" s="121">
        <v>0</v>
      </c>
      <c r="T176" s="122">
        <v>0</v>
      </c>
      <c r="U176" s="121">
        <v>0</v>
      </c>
      <c r="V176" s="122">
        <v>1</v>
      </c>
      <c r="W176" s="118"/>
      <c r="X176" s="120">
        <v>70000</v>
      </c>
      <c r="Y176" s="118"/>
      <c r="Z176" s="121">
        <v>0</v>
      </c>
      <c r="AA176" s="121">
        <v>0</v>
      </c>
      <c r="AB176" s="120">
        <v>70000</v>
      </c>
      <c r="AC176" s="121">
        <v>0</v>
      </c>
      <c r="AD176" s="126">
        <v>24505</v>
      </c>
      <c r="AE176" s="124">
        <v>0</v>
      </c>
      <c r="AF176" s="124">
        <v>0</v>
      </c>
      <c r="AG176" s="120">
        <v>0</v>
      </c>
      <c r="AH176" s="125">
        <v>0</v>
      </c>
      <c r="AI176" s="118"/>
      <c r="AK176" s="104">
        <f t="shared" si="2"/>
        <v>0</v>
      </c>
    </row>
    <row r="177" spans="1:37" x14ac:dyDescent="0.2">
      <c r="A177" s="118">
        <v>191</v>
      </c>
      <c r="B177" s="118" t="s">
        <v>407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19" t="s">
        <v>701</v>
      </c>
      <c r="Q177" s="120">
        <v>70000</v>
      </c>
      <c r="R177" s="121">
        <v>0</v>
      </c>
      <c r="S177" s="121">
        <v>0</v>
      </c>
      <c r="T177" s="122">
        <v>0</v>
      </c>
      <c r="U177" s="121">
        <v>0</v>
      </c>
      <c r="V177" s="122">
        <v>1</v>
      </c>
      <c r="W177" s="118"/>
      <c r="X177" s="120">
        <v>70000</v>
      </c>
      <c r="Y177" s="118"/>
      <c r="Z177" s="121">
        <v>0</v>
      </c>
      <c r="AA177" s="121">
        <v>0</v>
      </c>
      <c r="AB177" s="120">
        <v>0</v>
      </c>
      <c r="AC177" s="121">
        <v>0</v>
      </c>
      <c r="AD177" s="126">
        <v>24505</v>
      </c>
      <c r="AE177" s="124">
        <v>0</v>
      </c>
      <c r="AF177" s="124">
        <v>0</v>
      </c>
      <c r="AG177" s="120">
        <v>70000</v>
      </c>
      <c r="AH177" s="125">
        <v>0</v>
      </c>
      <c r="AI177" s="118"/>
      <c r="AK177" s="104">
        <f t="shared" si="2"/>
        <v>0</v>
      </c>
    </row>
    <row r="178" spans="1:37" x14ac:dyDescent="0.2">
      <c r="A178" s="118">
        <v>192</v>
      </c>
      <c r="B178" s="118" t="s">
        <v>407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19" t="s">
        <v>702</v>
      </c>
      <c r="Q178" s="120">
        <v>70000</v>
      </c>
      <c r="R178" s="121">
        <v>0</v>
      </c>
      <c r="S178" s="121">
        <v>0</v>
      </c>
      <c r="T178" s="122">
        <v>0</v>
      </c>
      <c r="U178" s="121">
        <v>0</v>
      </c>
      <c r="V178" s="122">
        <v>1</v>
      </c>
      <c r="W178" s="118"/>
      <c r="X178" s="120">
        <v>70000</v>
      </c>
      <c r="Y178" s="118"/>
      <c r="Z178" s="121">
        <v>0</v>
      </c>
      <c r="AA178" s="121">
        <v>0</v>
      </c>
      <c r="AB178" s="120">
        <v>0</v>
      </c>
      <c r="AC178" s="121">
        <v>0</v>
      </c>
      <c r="AD178" s="126">
        <v>24505</v>
      </c>
      <c r="AE178" s="124">
        <v>0</v>
      </c>
      <c r="AF178" s="124">
        <v>0</v>
      </c>
      <c r="AG178" s="120">
        <v>70000</v>
      </c>
      <c r="AH178" s="125">
        <v>0</v>
      </c>
      <c r="AI178" s="118"/>
      <c r="AK178" s="104">
        <f t="shared" si="2"/>
        <v>0</v>
      </c>
    </row>
    <row r="179" spans="1:37" x14ac:dyDescent="0.2">
      <c r="A179" s="118">
        <v>193</v>
      </c>
      <c r="B179" s="118" t="s">
        <v>407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19" t="s">
        <v>703</v>
      </c>
      <c r="Q179" s="120">
        <v>6000</v>
      </c>
      <c r="R179" s="121">
        <v>0</v>
      </c>
      <c r="S179" s="121">
        <v>0</v>
      </c>
      <c r="T179" s="122">
        <v>0</v>
      </c>
      <c r="U179" s="121">
        <v>0</v>
      </c>
      <c r="V179" s="122">
        <v>1</v>
      </c>
      <c r="W179" s="118"/>
      <c r="X179" s="120">
        <v>6000</v>
      </c>
      <c r="Y179" s="118"/>
      <c r="Z179" s="121">
        <v>0</v>
      </c>
      <c r="AA179" s="121">
        <v>0</v>
      </c>
      <c r="AB179" s="120">
        <v>0</v>
      </c>
      <c r="AC179" s="121">
        <v>0</v>
      </c>
      <c r="AD179" s="126">
        <v>24505</v>
      </c>
      <c r="AE179" s="124">
        <v>0</v>
      </c>
      <c r="AF179" s="124">
        <v>0</v>
      </c>
      <c r="AG179" s="120">
        <v>6000</v>
      </c>
      <c r="AH179" s="125">
        <v>0</v>
      </c>
      <c r="AI179" s="118"/>
      <c r="AK179" s="104">
        <f t="shared" si="2"/>
        <v>0</v>
      </c>
    </row>
    <row r="180" spans="1:37" x14ac:dyDescent="0.2">
      <c r="A180" s="118">
        <v>194</v>
      </c>
      <c r="B180" s="118" t="s">
        <v>407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19" t="s">
        <v>704</v>
      </c>
      <c r="Q180" s="120">
        <v>7000</v>
      </c>
      <c r="R180" s="121">
        <v>0</v>
      </c>
      <c r="S180" s="121">
        <v>0</v>
      </c>
      <c r="T180" s="122">
        <v>0</v>
      </c>
      <c r="U180" s="121">
        <v>0</v>
      </c>
      <c r="V180" s="122">
        <v>1</v>
      </c>
      <c r="W180" s="118"/>
      <c r="X180" s="120">
        <v>7000</v>
      </c>
      <c r="Y180" s="118"/>
      <c r="Z180" s="121">
        <v>0</v>
      </c>
      <c r="AA180" s="121">
        <v>0</v>
      </c>
      <c r="AB180" s="120">
        <v>0</v>
      </c>
      <c r="AC180" s="121">
        <v>0</v>
      </c>
      <c r="AD180" s="126">
        <v>24505</v>
      </c>
      <c r="AE180" s="124">
        <v>0</v>
      </c>
      <c r="AF180" s="124">
        <v>0</v>
      </c>
      <c r="AG180" s="120">
        <v>7000</v>
      </c>
      <c r="AH180" s="125">
        <v>0</v>
      </c>
      <c r="AI180" s="118"/>
      <c r="AK180" s="104">
        <f t="shared" ref="AK180:AK243" si="3">+X180-AB180-AG180</f>
        <v>0</v>
      </c>
    </row>
    <row r="181" spans="1:37" x14ac:dyDescent="0.2">
      <c r="A181" s="118">
        <v>195</v>
      </c>
      <c r="B181" s="118" t="s">
        <v>407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19" t="s">
        <v>705</v>
      </c>
      <c r="Q181" s="120">
        <v>15000</v>
      </c>
      <c r="R181" s="121">
        <v>0</v>
      </c>
      <c r="S181" s="121">
        <v>0</v>
      </c>
      <c r="T181" s="122">
        <v>0</v>
      </c>
      <c r="U181" s="121">
        <v>0</v>
      </c>
      <c r="V181" s="122">
        <v>1</v>
      </c>
      <c r="W181" s="118"/>
      <c r="X181" s="120">
        <v>15000</v>
      </c>
      <c r="Y181" s="118"/>
      <c r="Z181" s="121">
        <v>0</v>
      </c>
      <c r="AA181" s="121">
        <v>0</v>
      </c>
      <c r="AB181" s="120">
        <v>0</v>
      </c>
      <c r="AC181" s="121">
        <v>0</v>
      </c>
      <c r="AD181" s="126">
        <v>24505</v>
      </c>
      <c r="AE181" s="124">
        <v>0</v>
      </c>
      <c r="AF181" s="124">
        <v>0</v>
      </c>
      <c r="AG181" s="120">
        <v>15000</v>
      </c>
      <c r="AH181" s="125">
        <v>0</v>
      </c>
      <c r="AI181" s="118"/>
      <c r="AK181" s="104">
        <f t="shared" si="3"/>
        <v>0</v>
      </c>
    </row>
    <row r="182" spans="1:37" x14ac:dyDescent="0.2">
      <c r="A182" s="118">
        <v>196</v>
      </c>
      <c r="B182" s="118" t="s">
        <v>407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19" t="s">
        <v>706</v>
      </c>
      <c r="Q182" s="120">
        <v>15000</v>
      </c>
      <c r="R182" s="121">
        <v>0</v>
      </c>
      <c r="S182" s="121">
        <v>0</v>
      </c>
      <c r="T182" s="122">
        <v>0</v>
      </c>
      <c r="U182" s="121">
        <v>0</v>
      </c>
      <c r="V182" s="122">
        <v>1</v>
      </c>
      <c r="W182" s="118"/>
      <c r="X182" s="120">
        <v>15000</v>
      </c>
      <c r="Y182" s="118"/>
      <c r="Z182" s="121">
        <v>0</v>
      </c>
      <c r="AA182" s="121">
        <v>0</v>
      </c>
      <c r="AB182" s="120">
        <v>0</v>
      </c>
      <c r="AC182" s="121">
        <v>0</v>
      </c>
      <c r="AD182" s="126">
        <v>24505</v>
      </c>
      <c r="AE182" s="124">
        <v>0</v>
      </c>
      <c r="AF182" s="124">
        <v>0</v>
      </c>
      <c r="AG182" s="120">
        <v>15000</v>
      </c>
      <c r="AH182" s="125">
        <v>0</v>
      </c>
      <c r="AI182" s="118"/>
      <c r="AK182" s="104">
        <f t="shared" si="3"/>
        <v>0</v>
      </c>
    </row>
    <row r="183" spans="1:37" x14ac:dyDescent="0.2">
      <c r="A183" s="118">
        <v>197</v>
      </c>
      <c r="B183" s="118" t="s">
        <v>407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19" t="s">
        <v>707</v>
      </c>
      <c r="Q183" s="120">
        <v>74000</v>
      </c>
      <c r="R183" s="121">
        <v>0</v>
      </c>
      <c r="S183" s="121">
        <v>0</v>
      </c>
      <c r="T183" s="122">
        <v>0</v>
      </c>
      <c r="U183" s="121">
        <v>0</v>
      </c>
      <c r="V183" s="122">
        <v>1</v>
      </c>
      <c r="W183" s="118"/>
      <c r="X183" s="120">
        <v>74000</v>
      </c>
      <c r="Y183" s="118"/>
      <c r="Z183" s="121">
        <v>0</v>
      </c>
      <c r="AA183" s="121">
        <v>0</v>
      </c>
      <c r="AB183" s="120">
        <v>0</v>
      </c>
      <c r="AC183" s="121">
        <v>0</v>
      </c>
      <c r="AD183" s="126">
        <v>24505</v>
      </c>
      <c r="AE183" s="124">
        <v>0</v>
      </c>
      <c r="AF183" s="124">
        <v>0</v>
      </c>
      <c r="AG183" s="120">
        <v>74000</v>
      </c>
      <c r="AH183" s="125">
        <v>0</v>
      </c>
      <c r="AI183" s="118"/>
      <c r="AK183" s="104">
        <f t="shared" si="3"/>
        <v>0</v>
      </c>
    </row>
    <row r="184" spans="1:37" x14ac:dyDescent="0.2">
      <c r="A184" s="118">
        <v>198</v>
      </c>
      <c r="B184" s="118" t="s">
        <v>407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19" t="s">
        <v>708</v>
      </c>
      <c r="Q184" s="120">
        <v>74000</v>
      </c>
      <c r="R184" s="121">
        <v>0</v>
      </c>
      <c r="S184" s="121">
        <v>0</v>
      </c>
      <c r="T184" s="122">
        <v>0</v>
      </c>
      <c r="U184" s="121">
        <v>0</v>
      </c>
      <c r="V184" s="122">
        <v>1</v>
      </c>
      <c r="W184" s="118"/>
      <c r="X184" s="120">
        <v>74000</v>
      </c>
      <c r="Y184" s="118"/>
      <c r="Z184" s="121">
        <v>0</v>
      </c>
      <c r="AA184" s="121">
        <v>0</v>
      </c>
      <c r="AB184" s="120">
        <v>0</v>
      </c>
      <c r="AC184" s="121">
        <v>0</v>
      </c>
      <c r="AD184" s="126">
        <v>24505</v>
      </c>
      <c r="AE184" s="124">
        <v>0</v>
      </c>
      <c r="AF184" s="124">
        <v>0</v>
      </c>
      <c r="AG184" s="120">
        <v>74000</v>
      </c>
      <c r="AH184" s="125">
        <v>0</v>
      </c>
      <c r="AI184" s="118"/>
      <c r="AK184" s="104">
        <f t="shared" si="3"/>
        <v>0</v>
      </c>
    </row>
    <row r="185" spans="1:37" x14ac:dyDescent="0.2">
      <c r="A185" s="118">
        <v>199</v>
      </c>
      <c r="B185" s="118" t="s">
        <v>407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19" t="s">
        <v>709</v>
      </c>
      <c r="Q185" s="120">
        <v>60000</v>
      </c>
      <c r="R185" s="121">
        <v>0</v>
      </c>
      <c r="S185" s="121">
        <v>0</v>
      </c>
      <c r="T185" s="122">
        <v>0</v>
      </c>
      <c r="U185" s="121">
        <v>0</v>
      </c>
      <c r="V185" s="122">
        <v>1</v>
      </c>
      <c r="W185" s="118"/>
      <c r="X185" s="120">
        <v>60000</v>
      </c>
      <c r="Y185" s="118"/>
      <c r="Z185" s="121">
        <v>0</v>
      </c>
      <c r="AA185" s="121">
        <v>0</v>
      </c>
      <c r="AB185" s="120">
        <v>0</v>
      </c>
      <c r="AC185" s="121">
        <v>0</v>
      </c>
      <c r="AD185" s="126">
        <v>24505</v>
      </c>
      <c r="AE185" s="124">
        <v>0</v>
      </c>
      <c r="AF185" s="124">
        <v>0</v>
      </c>
      <c r="AG185" s="120">
        <v>60000</v>
      </c>
      <c r="AH185" s="125">
        <v>0</v>
      </c>
      <c r="AI185" s="118"/>
      <c r="AK185" s="104">
        <f t="shared" si="3"/>
        <v>0</v>
      </c>
    </row>
    <row r="186" spans="1:37" x14ac:dyDescent="0.2">
      <c r="A186" s="118">
        <v>200</v>
      </c>
      <c r="B186" s="118" t="s">
        <v>407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19" t="s">
        <v>710</v>
      </c>
      <c r="Q186" s="120">
        <v>70000</v>
      </c>
      <c r="R186" s="121">
        <v>0</v>
      </c>
      <c r="S186" s="121">
        <v>0</v>
      </c>
      <c r="T186" s="122">
        <v>0</v>
      </c>
      <c r="U186" s="121">
        <v>0</v>
      </c>
      <c r="V186" s="122">
        <v>1</v>
      </c>
      <c r="W186" s="118"/>
      <c r="X186" s="120">
        <v>70000</v>
      </c>
      <c r="Y186" s="118"/>
      <c r="Z186" s="121">
        <v>0</v>
      </c>
      <c r="AA186" s="121">
        <v>0</v>
      </c>
      <c r="AB186" s="120">
        <v>0</v>
      </c>
      <c r="AC186" s="121">
        <v>0</v>
      </c>
      <c r="AD186" s="126">
        <v>24505</v>
      </c>
      <c r="AE186" s="124">
        <v>0</v>
      </c>
      <c r="AF186" s="124">
        <v>0</v>
      </c>
      <c r="AG186" s="120">
        <v>70000</v>
      </c>
      <c r="AH186" s="125">
        <v>0</v>
      </c>
      <c r="AI186" s="118"/>
      <c r="AK186" s="104">
        <f t="shared" si="3"/>
        <v>0</v>
      </c>
    </row>
    <row r="187" spans="1:37" x14ac:dyDescent="0.2">
      <c r="A187" s="118">
        <v>201</v>
      </c>
      <c r="B187" s="118" t="s">
        <v>407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19" t="s">
        <v>711</v>
      </c>
      <c r="Q187" s="120">
        <v>70000</v>
      </c>
      <c r="R187" s="121">
        <v>0</v>
      </c>
      <c r="S187" s="121">
        <v>0</v>
      </c>
      <c r="T187" s="122">
        <v>0</v>
      </c>
      <c r="U187" s="121">
        <v>0</v>
      </c>
      <c r="V187" s="122">
        <v>1</v>
      </c>
      <c r="W187" s="118"/>
      <c r="X187" s="120">
        <v>70000</v>
      </c>
      <c r="Y187" s="118"/>
      <c r="Z187" s="121">
        <v>0</v>
      </c>
      <c r="AA187" s="121">
        <v>0</v>
      </c>
      <c r="AB187" s="120">
        <v>0</v>
      </c>
      <c r="AC187" s="121">
        <v>0</v>
      </c>
      <c r="AD187" s="126">
        <v>24505</v>
      </c>
      <c r="AE187" s="124">
        <v>0</v>
      </c>
      <c r="AF187" s="124">
        <v>0</v>
      </c>
      <c r="AG187" s="120">
        <v>70000</v>
      </c>
      <c r="AH187" s="125">
        <v>0</v>
      </c>
      <c r="AI187" s="118"/>
      <c r="AK187" s="104">
        <f t="shared" si="3"/>
        <v>0</v>
      </c>
    </row>
    <row r="188" spans="1:37" x14ac:dyDescent="0.2">
      <c r="A188" s="118">
        <v>202</v>
      </c>
      <c r="B188" s="118" t="s">
        <v>407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19" t="s">
        <v>712</v>
      </c>
      <c r="Q188" s="120">
        <v>12000</v>
      </c>
      <c r="R188" s="121">
        <v>0</v>
      </c>
      <c r="S188" s="121">
        <v>0</v>
      </c>
      <c r="T188" s="122">
        <v>0</v>
      </c>
      <c r="U188" s="121">
        <v>0</v>
      </c>
      <c r="V188" s="122">
        <v>1</v>
      </c>
      <c r="W188" s="118"/>
      <c r="X188" s="120">
        <v>12000</v>
      </c>
      <c r="Y188" s="118"/>
      <c r="Z188" s="121">
        <v>0</v>
      </c>
      <c r="AA188" s="121">
        <v>0</v>
      </c>
      <c r="AB188" s="120">
        <v>0</v>
      </c>
      <c r="AC188" s="121">
        <v>0</v>
      </c>
      <c r="AD188" s="126">
        <v>24505</v>
      </c>
      <c r="AE188" s="124">
        <v>0</v>
      </c>
      <c r="AF188" s="124">
        <v>0</v>
      </c>
      <c r="AG188" s="120">
        <v>12000</v>
      </c>
      <c r="AH188" s="125">
        <v>0</v>
      </c>
      <c r="AI188" s="118"/>
      <c r="AK188" s="104">
        <f t="shared" si="3"/>
        <v>0</v>
      </c>
    </row>
    <row r="189" spans="1:37" x14ac:dyDescent="0.2">
      <c r="A189" s="118">
        <v>203</v>
      </c>
      <c r="B189" s="118" t="s">
        <v>407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19" t="s">
        <v>713</v>
      </c>
      <c r="Q189" s="120">
        <v>74000</v>
      </c>
      <c r="R189" s="121">
        <v>0</v>
      </c>
      <c r="S189" s="121">
        <v>0</v>
      </c>
      <c r="T189" s="122">
        <v>0</v>
      </c>
      <c r="U189" s="121">
        <v>0</v>
      </c>
      <c r="V189" s="122">
        <v>1</v>
      </c>
      <c r="W189" s="118"/>
      <c r="X189" s="120">
        <v>74000</v>
      </c>
      <c r="Y189" s="118"/>
      <c r="Z189" s="121">
        <v>0</v>
      </c>
      <c r="AA189" s="121">
        <v>0</v>
      </c>
      <c r="AB189" s="120">
        <v>0</v>
      </c>
      <c r="AC189" s="121">
        <v>0</v>
      </c>
      <c r="AD189" s="126">
        <v>24505</v>
      </c>
      <c r="AE189" s="124">
        <v>0</v>
      </c>
      <c r="AF189" s="124">
        <v>0</v>
      </c>
      <c r="AG189" s="120">
        <v>74000</v>
      </c>
      <c r="AH189" s="125">
        <v>0</v>
      </c>
      <c r="AI189" s="118"/>
      <c r="AK189" s="104">
        <f t="shared" si="3"/>
        <v>0</v>
      </c>
    </row>
    <row r="190" spans="1:37" x14ac:dyDescent="0.2">
      <c r="A190" s="118">
        <v>204</v>
      </c>
      <c r="B190" s="118" t="s">
        <v>407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19" t="s">
        <v>714</v>
      </c>
      <c r="Q190" s="120">
        <v>74000</v>
      </c>
      <c r="R190" s="121">
        <v>0</v>
      </c>
      <c r="S190" s="121">
        <v>0</v>
      </c>
      <c r="T190" s="122">
        <v>0</v>
      </c>
      <c r="U190" s="121">
        <v>0</v>
      </c>
      <c r="V190" s="122">
        <v>1</v>
      </c>
      <c r="W190" s="118"/>
      <c r="X190" s="120">
        <v>74000</v>
      </c>
      <c r="Y190" s="118"/>
      <c r="Z190" s="121">
        <v>0</v>
      </c>
      <c r="AA190" s="121">
        <v>0</v>
      </c>
      <c r="AB190" s="120">
        <v>0</v>
      </c>
      <c r="AC190" s="121">
        <v>0</v>
      </c>
      <c r="AD190" s="126">
        <v>24505</v>
      </c>
      <c r="AE190" s="124">
        <v>0</v>
      </c>
      <c r="AF190" s="124">
        <v>0</v>
      </c>
      <c r="AG190" s="120">
        <v>74000</v>
      </c>
      <c r="AH190" s="125">
        <v>0</v>
      </c>
      <c r="AI190" s="118"/>
      <c r="AK190" s="104">
        <f t="shared" si="3"/>
        <v>0</v>
      </c>
    </row>
    <row r="191" spans="1:37" x14ac:dyDescent="0.2">
      <c r="A191" s="118">
        <v>205</v>
      </c>
      <c r="B191" s="118" t="s">
        <v>407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19" t="s">
        <v>715</v>
      </c>
      <c r="Q191" s="120">
        <v>12000</v>
      </c>
      <c r="R191" s="121">
        <v>0</v>
      </c>
      <c r="S191" s="121">
        <v>0</v>
      </c>
      <c r="T191" s="122">
        <v>0</v>
      </c>
      <c r="U191" s="121">
        <v>0</v>
      </c>
      <c r="V191" s="122">
        <v>1</v>
      </c>
      <c r="W191" s="118"/>
      <c r="X191" s="120">
        <v>12000</v>
      </c>
      <c r="Y191" s="118"/>
      <c r="Z191" s="121">
        <v>0</v>
      </c>
      <c r="AA191" s="121">
        <v>0</v>
      </c>
      <c r="AB191" s="120">
        <v>0</v>
      </c>
      <c r="AC191" s="121">
        <v>0</v>
      </c>
      <c r="AD191" s="126">
        <v>24505</v>
      </c>
      <c r="AE191" s="124">
        <v>0</v>
      </c>
      <c r="AF191" s="124">
        <v>0</v>
      </c>
      <c r="AG191" s="120">
        <v>12000</v>
      </c>
      <c r="AH191" s="125">
        <v>0</v>
      </c>
      <c r="AI191" s="118"/>
      <c r="AK191" s="104">
        <f t="shared" si="3"/>
        <v>0</v>
      </c>
    </row>
    <row r="192" spans="1:37" x14ac:dyDescent="0.2">
      <c r="A192" s="118">
        <v>206</v>
      </c>
      <c r="B192" s="118" t="s">
        <v>407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19" t="s">
        <v>716</v>
      </c>
      <c r="Q192" s="120">
        <v>12000</v>
      </c>
      <c r="R192" s="121">
        <v>0</v>
      </c>
      <c r="S192" s="121">
        <v>0</v>
      </c>
      <c r="T192" s="122">
        <v>0</v>
      </c>
      <c r="U192" s="121">
        <v>0</v>
      </c>
      <c r="V192" s="122">
        <v>1</v>
      </c>
      <c r="W192" s="118"/>
      <c r="X192" s="120">
        <v>12000</v>
      </c>
      <c r="Y192" s="118"/>
      <c r="Z192" s="121">
        <v>0</v>
      </c>
      <c r="AA192" s="121">
        <v>0</v>
      </c>
      <c r="AB192" s="120">
        <v>0</v>
      </c>
      <c r="AC192" s="121">
        <v>0</v>
      </c>
      <c r="AD192" s="126">
        <v>24505</v>
      </c>
      <c r="AE192" s="124">
        <v>0</v>
      </c>
      <c r="AF192" s="124">
        <v>0</v>
      </c>
      <c r="AG192" s="120">
        <v>12000</v>
      </c>
      <c r="AH192" s="125">
        <v>0</v>
      </c>
      <c r="AI192" s="118"/>
      <c r="AK192" s="104">
        <f t="shared" si="3"/>
        <v>0</v>
      </c>
    </row>
    <row r="193" spans="1:37" x14ac:dyDescent="0.2">
      <c r="A193" s="118">
        <v>207</v>
      </c>
      <c r="B193" s="118" t="s">
        <v>407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19" t="s">
        <v>717</v>
      </c>
      <c r="Q193" s="120">
        <v>12000</v>
      </c>
      <c r="R193" s="121">
        <v>0</v>
      </c>
      <c r="S193" s="121">
        <v>0</v>
      </c>
      <c r="T193" s="122">
        <v>0</v>
      </c>
      <c r="U193" s="121">
        <v>0</v>
      </c>
      <c r="V193" s="122">
        <v>1</v>
      </c>
      <c r="W193" s="118"/>
      <c r="X193" s="120">
        <v>12000</v>
      </c>
      <c r="Y193" s="118"/>
      <c r="Z193" s="121">
        <v>0</v>
      </c>
      <c r="AA193" s="121">
        <v>0</v>
      </c>
      <c r="AB193" s="120">
        <v>0</v>
      </c>
      <c r="AC193" s="121">
        <v>0</v>
      </c>
      <c r="AD193" s="126">
        <v>24505</v>
      </c>
      <c r="AE193" s="124">
        <v>0</v>
      </c>
      <c r="AF193" s="124">
        <v>0</v>
      </c>
      <c r="AG193" s="120">
        <v>12000</v>
      </c>
      <c r="AH193" s="125">
        <v>0</v>
      </c>
      <c r="AI193" s="118"/>
      <c r="AK193" s="104">
        <f t="shared" si="3"/>
        <v>0</v>
      </c>
    </row>
    <row r="194" spans="1:37" x14ac:dyDescent="0.2">
      <c r="A194" s="118">
        <v>208</v>
      </c>
      <c r="B194" s="118" t="s">
        <v>407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19" t="s">
        <v>718</v>
      </c>
      <c r="Q194" s="120">
        <v>74000</v>
      </c>
      <c r="R194" s="121">
        <v>0</v>
      </c>
      <c r="S194" s="121">
        <v>0</v>
      </c>
      <c r="T194" s="122">
        <v>0</v>
      </c>
      <c r="U194" s="121">
        <v>0</v>
      </c>
      <c r="V194" s="122">
        <v>1</v>
      </c>
      <c r="W194" s="118"/>
      <c r="X194" s="120">
        <v>74000</v>
      </c>
      <c r="Y194" s="118"/>
      <c r="Z194" s="121">
        <v>0</v>
      </c>
      <c r="AA194" s="121">
        <v>0</v>
      </c>
      <c r="AB194" s="120">
        <v>0</v>
      </c>
      <c r="AC194" s="121">
        <v>0</v>
      </c>
      <c r="AD194" s="126">
        <v>24505</v>
      </c>
      <c r="AE194" s="124">
        <v>0</v>
      </c>
      <c r="AF194" s="124">
        <v>0</v>
      </c>
      <c r="AG194" s="120">
        <v>74000</v>
      </c>
      <c r="AH194" s="125">
        <v>0</v>
      </c>
      <c r="AI194" s="118"/>
      <c r="AK194" s="104">
        <f t="shared" si="3"/>
        <v>0</v>
      </c>
    </row>
    <row r="195" spans="1:37" x14ac:dyDescent="0.2">
      <c r="A195" s="118">
        <v>209</v>
      </c>
      <c r="B195" s="118" t="s">
        <v>407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19" t="s">
        <v>719</v>
      </c>
      <c r="Q195" s="120">
        <v>74000</v>
      </c>
      <c r="R195" s="121">
        <v>0</v>
      </c>
      <c r="S195" s="121">
        <v>0</v>
      </c>
      <c r="T195" s="122">
        <v>0</v>
      </c>
      <c r="U195" s="121">
        <v>0</v>
      </c>
      <c r="V195" s="122">
        <v>1</v>
      </c>
      <c r="W195" s="118"/>
      <c r="X195" s="120">
        <v>74000</v>
      </c>
      <c r="Y195" s="118"/>
      <c r="Z195" s="121">
        <v>0</v>
      </c>
      <c r="AA195" s="121">
        <v>0</v>
      </c>
      <c r="AB195" s="120">
        <v>0</v>
      </c>
      <c r="AC195" s="121">
        <v>0</v>
      </c>
      <c r="AD195" s="126">
        <v>24505</v>
      </c>
      <c r="AE195" s="124">
        <v>0</v>
      </c>
      <c r="AF195" s="124">
        <v>0</v>
      </c>
      <c r="AG195" s="120">
        <v>74000</v>
      </c>
      <c r="AH195" s="125">
        <v>0</v>
      </c>
      <c r="AI195" s="118"/>
      <c r="AK195" s="104">
        <f t="shared" si="3"/>
        <v>0</v>
      </c>
    </row>
    <row r="196" spans="1:37" x14ac:dyDescent="0.2">
      <c r="A196" s="118">
        <v>210</v>
      </c>
      <c r="B196" s="118" t="s">
        <v>407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19" t="s">
        <v>720</v>
      </c>
      <c r="Q196" s="120">
        <v>37000</v>
      </c>
      <c r="R196" s="121">
        <v>0</v>
      </c>
      <c r="S196" s="121">
        <v>0</v>
      </c>
      <c r="T196" s="122">
        <v>0</v>
      </c>
      <c r="U196" s="121">
        <v>0</v>
      </c>
      <c r="V196" s="122">
        <v>1</v>
      </c>
      <c r="W196" s="118"/>
      <c r="X196" s="120">
        <v>37000</v>
      </c>
      <c r="Y196" s="118"/>
      <c r="Z196" s="121">
        <v>0</v>
      </c>
      <c r="AA196" s="121">
        <v>0</v>
      </c>
      <c r="AB196" s="120">
        <v>0</v>
      </c>
      <c r="AC196" s="121">
        <v>0</v>
      </c>
      <c r="AD196" s="126">
        <v>24505</v>
      </c>
      <c r="AE196" s="124">
        <v>0</v>
      </c>
      <c r="AF196" s="124">
        <v>0</v>
      </c>
      <c r="AG196" s="120">
        <v>37000</v>
      </c>
      <c r="AH196" s="125">
        <v>0</v>
      </c>
      <c r="AI196" s="118"/>
      <c r="AK196" s="104">
        <f t="shared" si="3"/>
        <v>0</v>
      </c>
    </row>
    <row r="197" spans="1:37" x14ac:dyDescent="0.2">
      <c r="A197" s="118">
        <v>211</v>
      </c>
      <c r="B197" s="118" t="s">
        <v>407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19" t="s">
        <v>721</v>
      </c>
      <c r="Q197" s="120">
        <v>35000</v>
      </c>
      <c r="R197" s="121">
        <v>0</v>
      </c>
      <c r="S197" s="121">
        <v>0</v>
      </c>
      <c r="T197" s="122">
        <v>0</v>
      </c>
      <c r="U197" s="121">
        <v>0</v>
      </c>
      <c r="V197" s="122">
        <v>1</v>
      </c>
      <c r="W197" s="118"/>
      <c r="X197" s="120">
        <v>35000</v>
      </c>
      <c r="Y197" s="118"/>
      <c r="Z197" s="121">
        <v>0</v>
      </c>
      <c r="AA197" s="121">
        <v>0</v>
      </c>
      <c r="AB197" s="120">
        <v>0</v>
      </c>
      <c r="AC197" s="121">
        <v>0</v>
      </c>
      <c r="AD197" s="126">
        <v>24505</v>
      </c>
      <c r="AE197" s="124">
        <v>0</v>
      </c>
      <c r="AF197" s="124">
        <v>0</v>
      </c>
      <c r="AG197" s="120">
        <v>35000</v>
      </c>
      <c r="AH197" s="125">
        <v>0</v>
      </c>
      <c r="AI197" s="118"/>
      <c r="AK197" s="104">
        <f t="shared" si="3"/>
        <v>0</v>
      </c>
    </row>
    <row r="198" spans="1:37" x14ac:dyDescent="0.2">
      <c r="A198" s="118">
        <v>212</v>
      </c>
      <c r="B198" s="118" t="s">
        <v>407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19" t="s">
        <v>722</v>
      </c>
      <c r="Q198" s="120">
        <v>70000</v>
      </c>
      <c r="R198" s="121">
        <v>0</v>
      </c>
      <c r="S198" s="121">
        <v>0</v>
      </c>
      <c r="T198" s="122">
        <v>0</v>
      </c>
      <c r="U198" s="121">
        <v>0</v>
      </c>
      <c r="V198" s="122">
        <v>1</v>
      </c>
      <c r="W198" s="118"/>
      <c r="X198" s="120">
        <v>70000</v>
      </c>
      <c r="Y198" s="118"/>
      <c r="Z198" s="121">
        <v>0</v>
      </c>
      <c r="AA198" s="121">
        <v>0</v>
      </c>
      <c r="AB198" s="120">
        <v>0</v>
      </c>
      <c r="AC198" s="121">
        <v>0</v>
      </c>
      <c r="AD198" s="126">
        <v>24505</v>
      </c>
      <c r="AE198" s="124">
        <v>0</v>
      </c>
      <c r="AF198" s="124">
        <v>0</v>
      </c>
      <c r="AG198" s="120">
        <v>70000</v>
      </c>
      <c r="AH198" s="125">
        <v>0</v>
      </c>
      <c r="AI198" s="118"/>
      <c r="AK198" s="104">
        <f t="shared" si="3"/>
        <v>0</v>
      </c>
    </row>
    <row r="199" spans="1:37" x14ac:dyDescent="0.2">
      <c r="A199" s="118">
        <v>213</v>
      </c>
      <c r="B199" s="118" t="s">
        <v>407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19" t="s">
        <v>723</v>
      </c>
      <c r="Q199" s="120">
        <v>35000</v>
      </c>
      <c r="R199" s="121">
        <v>0</v>
      </c>
      <c r="S199" s="121">
        <v>0</v>
      </c>
      <c r="T199" s="122">
        <v>0</v>
      </c>
      <c r="U199" s="121">
        <v>0</v>
      </c>
      <c r="V199" s="122">
        <v>1</v>
      </c>
      <c r="W199" s="118"/>
      <c r="X199" s="120">
        <v>35000</v>
      </c>
      <c r="Y199" s="118"/>
      <c r="Z199" s="121">
        <v>0</v>
      </c>
      <c r="AA199" s="121">
        <v>0</v>
      </c>
      <c r="AB199" s="120">
        <v>0</v>
      </c>
      <c r="AC199" s="121">
        <v>0</v>
      </c>
      <c r="AD199" s="126">
        <v>24505</v>
      </c>
      <c r="AE199" s="124">
        <v>0</v>
      </c>
      <c r="AF199" s="124">
        <v>0</v>
      </c>
      <c r="AG199" s="120">
        <v>35000</v>
      </c>
      <c r="AH199" s="125">
        <v>0</v>
      </c>
      <c r="AI199" s="118"/>
      <c r="AK199" s="104">
        <f t="shared" si="3"/>
        <v>0</v>
      </c>
    </row>
    <row r="200" spans="1:37" x14ac:dyDescent="0.2">
      <c r="A200" s="118">
        <v>214</v>
      </c>
      <c r="B200" s="118" t="s">
        <v>407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19" t="s">
        <v>724</v>
      </c>
      <c r="Q200" s="120">
        <v>35000</v>
      </c>
      <c r="R200" s="121">
        <v>0</v>
      </c>
      <c r="S200" s="121">
        <v>0</v>
      </c>
      <c r="T200" s="122">
        <v>0</v>
      </c>
      <c r="U200" s="121">
        <v>0</v>
      </c>
      <c r="V200" s="122">
        <v>1</v>
      </c>
      <c r="W200" s="118"/>
      <c r="X200" s="120">
        <v>35000</v>
      </c>
      <c r="Y200" s="118"/>
      <c r="Z200" s="121">
        <v>0</v>
      </c>
      <c r="AA200" s="121">
        <v>0</v>
      </c>
      <c r="AB200" s="120">
        <v>0</v>
      </c>
      <c r="AC200" s="121">
        <v>0</v>
      </c>
      <c r="AD200" s="126">
        <v>24505</v>
      </c>
      <c r="AE200" s="124">
        <v>0</v>
      </c>
      <c r="AF200" s="124">
        <v>0</v>
      </c>
      <c r="AG200" s="120">
        <v>35000</v>
      </c>
      <c r="AH200" s="125">
        <v>0</v>
      </c>
      <c r="AI200" s="118"/>
      <c r="AK200" s="104">
        <f t="shared" si="3"/>
        <v>0</v>
      </c>
    </row>
    <row r="201" spans="1:37" x14ac:dyDescent="0.2">
      <c r="A201" s="118">
        <v>215</v>
      </c>
      <c r="B201" s="118" t="s">
        <v>407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9" t="s">
        <v>725</v>
      </c>
      <c r="Q201" s="120">
        <v>70000</v>
      </c>
      <c r="R201" s="121">
        <v>0</v>
      </c>
      <c r="S201" s="121">
        <v>0</v>
      </c>
      <c r="T201" s="122">
        <v>0</v>
      </c>
      <c r="U201" s="121">
        <v>0</v>
      </c>
      <c r="V201" s="122">
        <v>1</v>
      </c>
      <c r="W201" s="118"/>
      <c r="X201" s="120">
        <v>70000</v>
      </c>
      <c r="Y201" s="118"/>
      <c r="Z201" s="121">
        <v>0</v>
      </c>
      <c r="AA201" s="121">
        <v>0</v>
      </c>
      <c r="AB201" s="120">
        <v>0</v>
      </c>
      <c r="AC201" s="121">
        <v>0</v>
      </c>
      <c r="AD201" s="126">
        <v>24505</v>
      </c>
      <c r="AE201" s="124">
        <v>0</v>
      </c>
      <c r="AF201" s="124">
        <v>0</v>
      </c>
      <c r="AG201" s="120">
        <v>70000</v>
      </c>
      <c r="AH201" s="125">
        <v>0</v>
      </c>
      <c r="AI201" s="118"/>
      <c r="AK201" s="104">
        <f t="shared" si="3"/>
        <v>0</v>
      </c>
    </row>
    <row r="202" spans="1:37" x14ac:dyDescent="0.2">
      <c r="A202" s="118">
        <v>216</v>
      </c>
      <c r="B202" s="118" t="s">
        <v>407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19" t="s">
        <v>726</v>
      </c>
      <c r="Q202" s="120">
        <v>35000</v>
      </c>
      <c r="R202" s="121">
        <v>0</v>
      </c>
      <c r="S202" s="121">
        <v>0</v>
      </c>
      <c r="T202" s="122">
        <v>0</v>
      </c>
      <c r="U202" s="121">
        <v>0</v>
      </c>
      <c r="V202" s="122">
        <v>1</v>
      </c>
      <c r="W202" s="118"/>
      <c r="X202" s="120">
        <v>35000</v>
      </c>
      <c r="Y202" s="118"/>
      <c r="Z202" s="121">
        <v>0</v>
      </c>
      <c r="AA202" s="121">
        <v>0</v>
      </c>
      <c r="AB202" s="120">
        <v>0</v>
      </c>
      <c r="AC202" s="121">
        <v>0</v>
      </c>
      <c r="AD202" s="126">
        <v>24505</v>
      </c>
      <c r="AE202" s="124">
        <v>0</v>
      </c>
      <c r="AF202" s="124">
        <v>0</v>
      </c>
      <c r="AG202" s="120">
        <v>35000</v>
      </c>
      <c r="AH202" s="125">
        <v>0</v>
      </c>
      <c r="AI202" s="118"/>
      <c r="AK202" s="104">
        <f t="shared" si="3"/>
        <v>0</v>
      </c>
    </row>
    <row r="203" spans="1:37" x14ac:dyDescent="0.2">
      <c r="A203" s="118">
        <v>217</v>
      </c>
      <c r="B203" s="118" t="s">
        <v>407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19" t="s">
        <v>727</v>
      </c>
      <c r="Q203" s="120">
        <v>35000</v>
      </c>
      <c r="R203" s="121">
        <v>0</v>
      </c>
      <c r="S203" s="121">
        <v>0</v>
      </c>
      <c r="T203" s="122">
        <v>0</v>
      </c>
      <c r="U203" s="121">
        <v>0</v>
      </c>
      <c r="V203" s="122">
        <v>1</v>
      </c>
      <c r="W203" s="118"/>
      <c r="X203" s="120">
        <v>35000</v>
      </c>
      <c r="Y203" s="118"/>
      <c r="Z203" s="121">
        <v>0</v>
      </c>
      <c r="AA203" s="121">
        <v>0</v>
      </c>
      <c r="AB203" s="120">
        <v>0</v>
      </c>
      <c r="AC203" s="121">
        <v>0</v>
      </c>
      <c r="AD203" s="126">
        <v>24505</v>
      </c>
      <c r="AE203" s="124">
        <v>0</v>
      </c>
      <c r="AF203" s="124">
        <v>0</v>
      </c>
      <c r="AG203" s="120">
        <v>35000</v>
      </c>
      <c r="AH203" s="125">
        <v>0</v>
      </c>
      <c r="AI203" s="118"/>
      <c r="AK203" s="104">
        <f t="shared" si="3"/>
        <v>0</v>
      </c>
    </row>
    <row r="204" spans="1:37" x14ac:dyDescent="0.2">
      <c r="A204" s="118">
        <v>218</v>
      </c>
      <c r="B204" s="118" t="s">
        <v>407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19" t="s">
        <v>728</v>
      </c>
      <c r="Q204" s="120">
        <v>84000</v>
      </c>
      <c r="R204" s="121">
        <v>0</v>
      </c>
      <c r="S204" s="121">
        <v>0</v>
      </c>
      <c r="T204" s="122">
        <v>0</v>
      </c>
      <c r="U204" s="121">
        <v>0</v>
      </c>
      <c r="V204" s="122">
        <v>1</v>
      </c>
      <c r="W204" s="118"/>
      <c r="X204" s="120">
        <v>42000</v>
      </c>
      <c r="Y204" s="118"/>
      <c r="Z204" s="121">
        <v>0</v>
      </c>
      <c r="AA204" s="121">
        <v>0</v>
      </c>
      <c r="AB204" s="120">
        <v>42000</v>
      </c>
      <c r="AC204" s="121">
        <v>0</v>
      </c>
      <c r="AD204" s="126">
        <v>24505</v>
      </c>
      <c r="AE204" s="124">
        <v>0</v>
      </c>
      <c r="AF204" s="124">
        <v>0</v>
      </c>
      <c r="AG204" s="120">
        <v>0</v>
      </c>
      <c r="AH204" s="125">
        <v>0</v>
      </c>
      <c r="AI204" s="118"/>
      <c r="AK204" s="104">
        <f t="shared" si="3"/>
        <v>0</v>
      </c>
    </row>
    <row r="205" spans="1:37" x14ac:dyDescent="0.2">
      <c r="A205" s="118">
        <v>219</v>
      </c>
      <c r="B205" s="118" t="s">
        <v>407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19" t="s">
        <v>729</v>
      </c>
      <c r="Q205" s="120">
        <v>84000</v>
      </c>
      <c r="R205" s="121">
        <v>0</v>
      </c>
      <c r="S205" s="121">
        <v>0</v>
      </c>
      <c r="T205" s="122">
        <v>0</v>
      </c>
      <c r="U205" s="121">
        <v>0</v>
      </c>
      <c r="V205" s="122">
        <v>1</v>
      </c>
      <c r="W205" s="118"/>
      <c r="X205" s="120">
        <v>42000</v>
      </c>
      <c r="Y205" s="118"/>
      <c r="Z205" s="121">
        <v>0</v>
      </c>
      <c r="AA205" s="121">
        <v>0</v>
      </c>
      <c r="AB205" s="120">
        <v>42000</v>
      </c>
      <c r="AC205" s="121">
        <v>0</v>
      </c>
      <c r="AD205" s="126">
        <v>24505</v>
      </c>
      <c r="AE205" s="124">
        <v>0</v>
      </c>
      <c r="AF205" s="124">
        <v>0</v>
      </c>
      <c r="AG205" s="120">
        <v>0</v>
      </c>
      <c r="AH205" s="125">
        <v>0</v>
      </c>
      <c r="AI205" s="118"/>
      <c r="AK205" s="104">
        <f t="shared" si="3"/>
        <v>0</v>
      </c>
    </row>
    <row r="206" spans="1:37" x14ac:dyDescent="0.2">
      <c r="A206" s="118">
        <v>220</v>
      </c>
      <c r="B206" s="118" t="s">
        <v>407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19" t="s">
        <v>730</v>
      </c>
      <c r="Q206" s="120">
        <v>35000</v>
      </c>
      <c r="R206" s="121">
        <v>0</v>
      </c>
      <c r="S206" s="121">
        <v>0</v>
      </c>
      <c r="T206" s="122">
        <v>0</v>
      </c>
      <c r="U206" s="121">
        <v>0</v>
      </c>
      <c r="V206" s="122">
        <v>1</v>
      </c>
      <c r="W206" s="118"/>
      <c r="X206" s="120">
        <v>35000</v>
      </c>
      <c r="Y206" s="118"/>
      <c r="Z206" s="121">
        <v>0</v>
      </c>
      <c r="AA206" s="121">
        <v>0</v>
      </c>
      <c r="AB206" s="120">
        <v>0</v>
      </c>
      <c r="AC206" s="121">
        <v>0</v>
      </c>
      <c r="AD206" s="126">
        <v>24505</v>
      </c>
      <c r="AE206" s="124">
        <v>0</v>
      </c>
      <c r="AF206" s="124">
        <v>0</v>
      </c>
      <c r="AG206" s="120">
        <v>35000</v>
      </c>
      <c r="AH206" s="125">
        <v>0</v>
      </c>
      <c r="AI206" s="118"/>
      <c r="AK206" s="104">
        <f t="shared" si="3"/>
        <v>0</v>
      </c>
    </row>
    <row r="207" spans="1:37" x14ac:dyDescent="0.2">
      <c r="A207" s="118">
        <v>221</v>
      </c>
      <c r="B207" s="118" t="s">
        <v>407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19" t="s">
        <v>731</v>
      </c>
      <c r="Q207" s="120">
        <v>35000</v>
      </c>
      <c r="R207" s="121">
        <v>0</v>
      </c>
      <c r="S207" s="121">
        <v>0</v>
      </c>
      <c r="T207" s="122">
        <v>0</v>
      </c>
      <c r="U207" s="121">
        <v>0</v>
      </c>
      <c r="V207" s="122">
        <v>1</v>
      </c>
      <c r="W207" s="118"/>
      <c r="X207" s="120">
        <v>35000</v>
      </c>
      <c r="Y207" s="118"/>
      <c r="Z207" s="121">
        <v>0</v>
      </c>
      <c r="AA207" s="121">
        <v>0</v>
      </c>
      <c r="AB207" s="120">
        <v>0</v>
      </c>
      <c r="AC207" s="121">
        <v>0</v>
      </c>
      <c r="AD207" s="126">
        <v>24505</v>
      </c>
      <c r="AE207" s="124">
        <v>0</v>
      </c>
      <c r="AF207" s="124">
        <v>0</v>
      </c>
      <c r="AG207" s="120">
        <v>35000</v>
      </c>
      <c r="AH207" s="125">
        <v>0</v>
      </c>
      <c r="AI207" s="118"/>
      <c r="AK207" s="104">
        <f t="shared" si="3"/>
        <v>0</v>
      </c>
    </row>
    <row r="208" spans="1:37" x14ac:dyDescent="0.2">
      <c r="A208" s="118">
        <v>222</v>
      </c>
      <c r="B208" s="118" t="s">
        <v>407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19" t="s">
        <v>732</v>
      </c>
      <c r="Q208" s="120">
        <v>35000</v>
      </c>
      <c r="R208" s="121">
        <v>0</v>
      </c>
      <c r="S208" s="121">
        <v>0</v>
      </c>
      <c r="T208" s="122">
        <v>0</v>
      </c>
      <c r="U208" s="121">
        <v>0</v>
      </c>
      <c r="V208" s="122">
        <v>1</v>
      </c>
      <c r="W208" s="118"/>
      <c r="X208" s="120">
        <v>35000</v>
      </c>
      <c r="Y208" s="118"/>
      <c r="Z208" s="121">
        <v>0</v>
      </c>
      <c r="AA208" s="121">
        <v>0</v>
      </c>
      <c r="AB208" s="120">
        <v>0</v>
      </c>
      <c r="AC208" s="121">
        <v>0</v>
      </c>
      <c r="AD208" s="126">
        <v>24505</v>
      </c>
      <c r="AE208" s="124">
        <v>0</v>
      </c>
      <c r="AF208" s="124">
        <v>0</v>
      </c>
      <c r="AG208" s="120">
        <v>35000</v>
      </c>
      <c r="AH208" s="125">
        <v>0</v>
      </c>
      <c r="AI208" s="118"/>
      <c r="AK208" s="104">
        <f t="shared" si="3"/>
        <v>0</v>
      </c>
    </row>
    <row r="209" spans="1:37" x14ac:dyDescent="0.2">
      <c r="A209" s="118">
        <v>223</v>
      </c>
      <c r="B209" s="118" t="s">
        <v>407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19" t="s">
        <v>733</v>
      </c>
      <c r="Q209" s="120">
        <v>10000</v>
      </c>
      <c r="R209" s="121">
        <v>0</v>
      </c>
      <c r="S209" s="121">
        <v>0</v>
      </c>
      <c r="T209" s="122">
        <v>0</v>
      </c>
      <c r="U209" s="121">
        <v>0</v>
      </c>
      <c r="V209" s="122">
        <v>1</v>
      </c>
      <c r="W209" s="118"/>
      <c r="X209" s="120">
        <v>10000</v>
      </c>
      <c r="Y209" s="118"/>
      <c r="Z209" s="121">
        <v>0</v>
      </c>
      <c r="AA209" s="121">
        <v>0</v>
      </c>
      <c r="AB209" s="120">
        <v>0</v>
      </c>
      <c r="AC209" s="121">
        <v>0</v>
      </c>
      <c r="AD209" s="126">
        <v>24505</v>
      </c>
      <c r="AE209" s="124">
        <v>0</v>
      </c>
      <c r="AF209" s="124">
        <v>0</v>
      </c>
      <c r="AG209" s="120">
        <v>10000</v>
      </c>
      <c r="AH209" s="125">
        <v>0</v>
      </c>
      <c r="AI209" s="118"/>
      <c r="AK209" s="104">
        <f t="shared" si="3"/>
        <v>0</v>
      </c>
    </row>
    <row r="210" spans="1:37" x14ac:dyDescent="0.2">
      <c r="A210" s="118">
        <v>224</v>
      </c>
      <c r="B210" s="118" t="s">
        <v>407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19" t="s">
        <v>734</v>
      </c>
      <c r="Q210" s="120">
        <v>10000</v>
      </c>
      <c r="R210" s="121">
        <v>0</v>
      </c>
      <c r="S210" s="121">
        <v>0</v>
      </c>
      <c r="T210" s="122">
        <v>0</v>
      </c>
      <c r="U210" s="121">
        <v>0</v>
      </c>
      <c r="V210" s="122">
        <v>1</v>
      </c>
      <c r="W210" s="118"/>
      <c r="X210" s="120">
        <v>10000</v>
      </c>
      <c r="Y210" s="118"/>
      <c r="Z210" s="121">
        <v>0</v>
      </c>
      <c r="AA210" s="121">
        <v>0</v>
      </c>
      <c r="AB210" s="120">
        <v>0</v>
      </c>
      <c r="AC210" s="121">
        <v>0</v>
      </c>
      <c r="AD210" s="126">
        <v>24505</v>
      </c>
      <c r="AE210" s="124">
        <v>0</v>
      </c>
      <c r="AF210" s="124">
        <v>0</v>
      </c>
      <c r="AG210" s="120">
        <v>10000</v>
      </c>
      <c r="AH210" s="125">
        <v>0</v>
      </c>
      <c r="AI210" s="118"/>
      <c r="AK210" s="104">
        <f t="shared" si="3"/>
        <v>0</v>
      </c>
    </row>
    <row r="211" spans="1:37" x14ac:dyDescent="0.2">
      <c r="A211" s="118">
        <v>225</v>
      </c>
      <c r="B211" s="118" t="s">
        <v>407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19" t="s">
        <v>735</v>
      </c>
      <c r="Q211" s="120">
        <v>40000</v>
      </c>
      <c r="R211" s="121">
        <v>0</v>
      </c>
      <c r="S211" s="121">
        <v>0</v>
      </c>
      <c r="T211" s="122">
        <v>0</v>
      </c>
      <c r="U211" s="121">
        <v>0</v>
      </c>
      <c r="V211" s="122">
        <v>1</v>
      </c>
      <c r="W211" s="118"/>
      <c r="X211" s="120">
        <v>40000</v>
      </c>
      <c r="Y211" s="118"/>
      <c r="Z211" s="121">
        <v>0</v>
      </c>
      <c r="AA211" s="121">
        <v>0</v>
      </c>
      <c r="AB211" s="120">
        <v>0</v>
      </c>
      <c r="AC211" s="121">
        <v>0</v>
      </c>
      <c r="AD211" s="126">
        <v>24505</v>
      </c>
      <c r="AE211" s="124">
        <v>0</v>
      </c>
      <c r="AF211" s="124">
        <v>0</v>
      </c>
      <c r="AG211" s="120">
        <v>40000</v>
      </c>
      <c r="AH211" s="125">
        <v>0</v>
      </c>
      <c r="AI211" s="118"/>
      <c r="AK211" s="104">
        <f t="shared" si="3"/>
        <v>0</v>
      </c>
    </row>
    <row r="212" spans="1:37" x14ac:dyDescent="0.2">
      <c r="A212" s="118">
        <v>226</v>
      </c>
      <c r="B212" s="118" t="s">
        <v>407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19" t="s">
        <v>736</v>
      </c>
      <c r="Q212" s="120">
        <v>40000</v>
      </c>
      <c r="R212" s="121">
        <v>0</v>
      </c>
      <c r="S212" s="121">
        <v>0</v>
      </c>
      <c r="T212" s="122">
        <v>0</v>
      </c>
      <c r="U212" s="121">
        <v>0</v>
      </c>
      <c r="V212" s="122">
        <v>1</v>
      </c>
      <c r="W212" s="118"/>
      <c r="X212" s="120">
        <v>40000</v>
      </c>
      <c r="Y212" s="118"/>
      <c r="Z212" s="121">
        <v>0</v>
      </c>
      <c r="AA212" s="121">
        <v>0</v>
      </c>
      <c r="AB212" s="120">
        <v>0</v>
      </c>
      <c r="AC212" s="121">
        <v>0</v>
      </c>
      <c r="AD212" s="126">
        <v>24505</v>
      </c>
      <c r="AE212" s="124">
        <v>0</v>
      </c>
      <c r="AF212" s="124">
        <v>0</v>
      </c>
      <c r="AG212" s="120">
        <v>40000</v>
      </c>
      <c r="AH212" s="125">
        <v>0</v>
      </c>
      <c r="AI212" s="118"/>
      <c r="AK212" s="104">
        <f t="shared" si="3"/>
        <v>0</v>
      </c>
    </row>
    <row r="213" spans="1:37" x14ac:dyDescent="0.2">
      <c r="A213" s="118">
        <v>227</v>
      </c>
      <c r="B213" s="118" t="s">
        <v>407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19" t="s">
        <v>737</v>
      </c>
      <c r="Q213" s="120">
        <v>40000</v>
      </c>
      <c r="R213" s="121">
        <v>0</v>
      </c>
      <c r="S213" s="121">
        <v>0</v>
      </c>
      <c r="T213" s="122">
        <v>0</v>
      </c>
      <c r="U213" s="121">
        <v>0</v>
      </c>
      <c r="V213" s="122">
        <v>1</v>
      </c>
      <c r="W213" s="118"/>
      <c r="X213" s="120">
        <v>40000</v>
      </c>
      <c r="Y213" s="118"/>
      <c r="Z213" s="121">
        <v>0</v>
      </c>
      <c r="AA213" s="121">
        <v>0</v>
      </c>
      <c r="AB213" s="120">
        <v>0</v>
      </c>
      <c r="AC213" s="121">
        <v>0</v>
      </c>
      <c r="AD213" s="126">
        <v>24505</v>
      </c>
      <c r="AE213" s="124">
        <v>0</v>
      </c>
      <c r="AF213" s="124">
        <v>0</v>
      </c>
      <c r="AG213" s="120">
        <v>40000</v>
      </c>
      <c r="AH213" s="125">
        <v>0</v>
      </c>
      <c r="AI213" s="118"/>
      <c r="AK213" s="104">
        <f t="shared" si="3"/>
        <v>0</v>
      </c>
    </row>
    <row r="214" spans="1:37" x14ac:dyDescent="0.2">
      <c r="A214" s="118">
        <v>228</v>
      </c>
      <c r="B214" s="118" t="s">
        <v>407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19" t="s">
        <v>738</v>
      </c>
      <c r="Q214" s="120">
        <v>40000</v>
      </c>
      <c r="R214" s="121">
        <v>0</v>
      </c>
      <c r="S214" s="121">
        <v>0</v>
      </c>
      <c r="T214" s="122">
        <v>0</v>
      </c>
      <c r="U214" s="121">
        <v>0</v>
      </c>
      <c r="V214" s="122">
        <v>1</v>
      </c>
      <c r="W214" s="118"/>
      <c r="X214" s="120">
        <v>40000</v>
      </c>
      <c r="Y214" s="118"/>
      <c r="Z214" s="121">
        <v>0</v>
      </c>
      <c r="AA214" s="121">
        <v>0</v>
      </c>
      <c r="AB214" s="120">
        <v>0</v>
      </c>
      <c r="AC214" s="121">
        <v>0</v>
      </c>
      <c r="AD214" s="126">
        <v>24505</v>
      </c>
      <c r="AE214" s="124">
        <v>0</v>
      </c>
      <c r="AF214" s="124">
        <v>0</v>
      </c>
      <c r="AG214" s="120">
        <v>40000</v>
      </c>
      <c r="AH214" s="125">
        <v>0</v>
      </c>
      <c r="AI214" s="118"/>
      <c r="AK214" s="104">
        <f t="shared" si="3"/>
        <v>0</v>
      </c>
    </row>
    <row r="215" spans="1:37" x14ac:dyDescent="0.2">
      <c r="A215" s="118">
        <v>229</v>
      </c>
      <c r="B215" s="118" t="s">
        <v>407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19" t="s">
        <v>739</v>
      </c>
      <c r="Q215" s="120">
        <v>10000</v>
      </c>
      <c r="R215" s="121">
        <v>0</v>
      </c>
      <c r="S215" s="121">
        <v>0</v>
      </c>
      <c r="T215" s="122">
        <v>0</v>
      </c>
      <c r="U215" s="121">
        <v>0</v>
      </c>
      <c r="V215" s="122">
        <v>1</v>
      </c>
      <c r="W215" s="118"/>
      <c r="X215" s="120">
        <v>10000</v>
      </c>
      <c r="Y215" s="118"/>
      <c r="Z215" s="121">
        <v>0</v>
      </c>
      <c r="AA215" s="121">
        <v>0</v>
      </c>
      <c r="AB215" s="120">
        <v>0</v>
      </c>
      <c r="AC215" s="121">
        <v>0</v>
      </c>
      <c r="AD215" s="126">
        <v>24505</v>
      </c>
      <c r="AE215" s="124">
        <v>0</v>
      </c>
      <c r="AF215" s="124">
        <v>0</v>
      </c>
      <c r="AG215" s="120">
        <v>10000</v>
      </c>
      <c r="AH215" s="125">
        <v>0</v>
      </c>
      <c r="AI215" s="118"/>
      <c r="AK215" s="104">
        <f t="shared" si="3"/>
        <v>0</v>
      </c>
    </row>
    <row r="216" spans="1:37" x14ac:dyDescent="0.2">
      <c r="A216" s="118">
        <v>230</v>
      </c>
      <c r="B216" s="118" t="s">
        <v>407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19" t="s">
        <v>740</v>
      </c>
      <c r="Q216" s="120">
        <v>10000</v>
      </c>
      <c r="R216" s="121">
        <v>0</v>
      </c>
      <c r="S216" s="121">
        <v>0</v>
      </c>
      <c r="T216" s="122">
        <v>0</v>
      </c>
      <c r="U216" s="121">
        <v>0</v>
      </c>
      <c r="V216" s="122">
        <v>1</v>
      </c>
      <c r="W216" s="118"/>
      <c r="X216" s="120">
        <v>10000</v>
      </c>
      <c r="Y216" s="118"/>
      <c r="Z216" s="121">
        <v>0</v>
      </c>
      <c r="AA216" s="121">
        <v>0</v>
      </c>
      <c r="AB216" s="120">
        <v>0</v>
      </c>
      <c r="AC216" s="121">
        <v>0</v>
      </c>
      <c r="AD216" s="126">
        <v>24505</v>
      </c>
      <c r="AE216" s="124">
        <v>0</v>
      </c>
      <c r="AF216" s="124">
        <v>0</v>
      </c>
      <c r="AG216" s="120">
        <v>10000</v>
      </c>
      <c r="AH216" s="125">
        <v>0</v>
      </c>
      <c r="AI216" s="118"/>
      <c r="AK216" s="104">
        <f t="shared" si="3"/>
        <v>0</v>
      </c>
    </row>
    <row r="217" spans="1:37" x14ac:dyDescent="0.2">
      <c r="A217" s="118">
        <v>231</v>
      </c>
      <c r="B217" s="118" t="s">
        <v>407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19" t="s">
        <v>741</v>
      </c>
      <c r="Q217" s="120">
        <v>37000</v>
      </c>
      <c r="R217" s="121">
        <v>0</v>
      </c>
      <c r="S217" s="121">
        <v>0</v>
      </c>
      <c r="T217" s="122">
        <v>0</v>
      </c>
      <c r="U217" s="121">
        <v>0</v>
      </c>
      <c r="V217" s="122">
        <v>1</v>
      </c>
      <c r="W217" s="118"/>
      <c r="X217" s="120">
        <v>37000</v>
      </c>
      <c r="Y217" s="118"/>
      <c r="Z217" s="121">
        <v>0</v>
      </c>
      <c r="AA217" s="121">
        <v>0</v>
      </c>
      <c r="AB217" s="120">
        <v>0</v>
      </c>
      <c r="AC217" s="121">
        <v>0</v>
      </c>
      <c r="AD217" s="126">
        <v>24505</v>
      </c>
      <c r="AE217" s="124">
        <v>0</v>
      </c>
      <c r="AF217" s="124">
        <v>0</v>
      </c>
      <c r="AG217" s="120">
        <v>37000</v>
      </c>
      <c r="AH217" s="125">
        <v>0</v>
      </c>
      <c r="AI217" s="118"/>
      <c r="AK217" s="104">
        <f t="shared" si="3"/>
        <v>0</v>
      </c>
    </row>
    <row r="218" spans="1:37" x14ac:dyDescent="0.2">
      <c r="A218" s="118">
        <v>232</v>
      </c>
      <c r="B218" s="118" t="s">
        <v>407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19" t="s">
        <v>742</v>
      </c>
      <c r="Q218" s="120">
        <v>35000</v>
      </c>
      <c r="R218" s="121">
        <v>0</v>
      </c>
      <c r="S218" s="121">
        <v>0</v>
      </c>
      <c r="T218" s="122">
        <v>0</v>
      </c>
      <c r="U218" s="121">
        <v>0</v>
      </c>
      <c r="V218" s="122">
        <v>1</v>
      </c>
      <c r="W218" s="118"/>
      <c r="X218" s="120">
        <v>35000</v>
      </c>
      <c r="Y218" s="118"/>
      <c r="Z218" s="121">
        <v>0</v>
      </c>
      <c r="AA218" s="121">
        <v>0</v>
      </c>
      <c r="AB218" s="120">
        <v>0</v>
      </c>
      <c r="AC218" s="121">
        <v>0</v>
      </c>
      <c r="AD218" s="126">
        <v>24505</v>
      </c>
      <c r="AE218" s="124">
        <v>0</v>
      </c>
      <c r="AF218" s="124">
        <v>0</v>
      </c>
      <c r="AG218" s="120">
        <v>35000</v>
      </c>
      <c r="AH218" s="125">
        <v>0</v>
      </c>
      <c r="AI218" s="118"/>
      <c r="AK218" s="104">
        <f t="shared" si="3"/>
        <v>0</v>
      </c>
    </row>
    <row r="219" spans="1:37" x14ac:dyDescent="0.2">
      <c r="A219" s="118">
        <v>233</v>
      </c>
      <c r="B219" s="118" t="s">
        <v>407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19" t="s">
        <v>1190</v>
      </c>
      <c r="Q219" s="120">
        <v>90000</v>
      </c>
      <c r="R219" s="121">
        <v>0</v>
      </c>
      <c r="S219" s="121">
        <v>0</v>
      </c>
      <c r="T219" s="122">
        <v>0</v>
      </c>
      <c r="U219" s="121">
        <v>0</v>
      </c>
      <c r="V219" s="122">
        <v>1</v>
      </c>
      <c r="W219" s="118"/>
      <c r="X219" s="120">
        <v>45000</v>
      </c>
      <c r="Y219" s="118"/>
      <c r="Z219" s="121">
        <v>0</v>
      </c>
      <c r="AA219" s="121">
        <v>0</v>
      </c>
      <c r="AB219" s="120">
        <v>45000</v>
      </c>
      <c r="AC219" s="121">
        <v>0</v>
      </c>
      <c r="AD219" s="126">
        <v>24500</v>
      </c>
      <c r="AE219" s="124">
        <v>0</v>
      </c>
      <c r="AF219" s="124">
        <v>0</v>
      </c>
      <c r="AG219" s="120">
        <v>0</v>
      </c>
      <c r="AH219" s="125">
        <v>0</v>
      </c>
      <c r="AI219" s="118"/>
      <c r="AK219" s="104">
        <f t="shared" si="3"/>
        <v>0</v>
      </c>
    </row>
    <row r="220" spans="1:37" x14ac:dyDescent="0.2">
      <c r="A220" s="118">
        <v>234</v>
      </c>
      <c r="B220" s="118" t="s">
        <v>407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19" t="s">
        <v>1191</v>
      </c>
      <c r="Q220" s="120">
        <v>90000</v>
      </c>
      <c r="R220" s="121">
        <v>0</v>
      </c>
      <c r="S220" s="121">
        <v>0</v>
      </c>
      <c r="T220" s="122">
        <v>0</v>
      </c>
      <c r="U220" s="121">
        <v>0</v>
      </c>
      <c r="V220" s="122">
        <v>1</v>
      </c>
      <c r="W220" s="118"/>
      <c r="X220" s="120">
        <v>45000</v>
      </c>
      <c r="Y220" s="118"/>
      <c r="Z220" s="121">
        <v>0</v>
      </c>
      <c r="AA220" s="121">
        <v>0</v>
      </c>
      <c r="AB220" s="120">
        <v>45000</v>
      </c>
      <c r="AC220" s="121">
        <v>0</v>
      </c>
      <c r="AD220" s="126">
        <v>24500</v>
      </c>
      <c r="AE220" s="124">
        <v>0</v>
      </c>
      <c r="AF220" s="124">
        <v>0</v>
      </c>
      <c r="AG220" s="120">
        <v>0</v>
      </c>
      <c r="AH220" s="125">
        <v>0</v>
      </c>
      <c r="AI220" s="118"/>
      <c r="AK220" s="104">
        <f t="shared" si="3"/>
        <v>0</v>
      </c>
    </row>
    <row r="221" spans="1:37" x14ac:dyDescent="0.2">
      <c r="A221" s="118">
        <v>235</v>
      </c>
      <c r="B221" s="118" t="s">
        <v>407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19" t="s">
        <v>1192</v>
      </c>
      <c r="Q221" s="120">
        <v>90000</v>
      </c>
      <c r="R221" s="121">
        <v>0</v>
      </c>
      <c r="S221" s="121">
        <v>0</v>
      </c>
      <c r="T221" s="122">
        <v>0</v>
      </c>
      <c r="U221" s="121">
        <v>0</v>
      </c>
      <c r="V221" s="122">
        <v>1</v>
      </c>
      <c r="W221" s="118"/>
      <c r="X221" s="120">
        <v>90000</v>
      </c>
      <c r="Y221" s="118"/>
      <c r="Z221" s="121">
        <v>0</v>
      </c>
      <c r="AA221" s="121">
        <v>0</v>
      </c>
      <c r="AB221" s="120">
        <v>45000</v>
      </c>
      <c r="AC221" s="121">
        <v>0</v>
      </c>
      <c r="AD221" s="126">
        <v>24500</v>
      </c>
      <c r="AE221" s="124">
        <v>0</v>
      </c>
      <c r="AF221" s="124">
        <v>0</v>
      </c>
      <c r="AG221" s="120">
        <v>45000</v>
      </c>
      <c r="AH221" s="125">
        <v>0</v>
      </c>
      <c r="AI221" s="118"/>
      <c r="AK221" s="104">
        <f t="shared" si="3"/>
        <v>0</v>
      </c>
    </row>
    <row r="222" spans="1:37" x14ac:dyDescent="0.2">
      <c r="A222" s="118">
        <v>236</v>
      </c>
      <c r="B222" s="118" t="s">
        <v>407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19" t="s">
        <v>1193</v>
      </c>
      <c r="Q222" s="120">
        <v>90000</v>
      </c>
      <c r="R222" s="121">
        <v>0</v>
      </c>
      <c r="S222" s="121">
        <v>0</v>
      </c>
      <c r="T222" s="122">
        <v>0</v>
      </c>
      <c r="U222" s="121">
        <v>0</v>
      </c>
      <c r="V222" s="122">
        <v>1</v>
      </c>
      <c r="W222" s="118"/>
      <c r="X222" s="120">
        <v>90000</v>
      </c>
      <c r="Y222" s="118"/>
      <c r="Z222" s="121">
        <v>0</v>
      </c>
      <c r="AA222" s="121">
        <v>0</v>
      </c>
      <c r="AB222" s="120">
        <v>45000</v>
      </c>
      <c r="AC222" s="121">
        <v>0</v>
      </c>
      <c r="AD222" s="126">
        <v>24500</v>
      </c>
      <c r="AE222" s="124">
        <v>0</v>
      </c>
      <c r="AF222" s="124">
        <v>0</v>
      </c>
      <c r="AG222" s="120">
        <v>45000</v>
      </c>
      <c r="AH222" s="125">
        <v>0</v>
      </c>
      <c r="AI222" s="118"/>
      <c r="AK222" s="104">
        <f t="shared" si="3"/>
        <v>0</v>
      </c>
    </row>
    <row r="223" spans="1:37" x14ac:dyDescent="0.2">
      <c r="A223" s="118">
        <v>237</v>
      </c>
      <c r="B223" s="118" t="s">
        <v>407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19" t="s">
        <v>1194</v>
      </c>
      <c r="Q223" s="120">
        <v>90000</v>
      </c>
      <c r="R223" s="121">
        <v>0</v>
      </c>
      <c r="S223" s="121">
        <v>0</v>
      </c>
      <c r="T223" s="122">
        <v>0</v>
      </c>
      <c r="U223" s="121">
        <v>0</v>
      </c>
      <c r="V223" s="122">
        <v>1</v>
      </c>
      <c r="W223" s="118"/>
      <c r="X223" s="120">
        <v>45000</v>
      </c>
      <c r="Y223" s="118"/>
      <c r="Z223" s="121">
        <v>0</v>
      </c>
      <c r="AA223" s="121">
        <v>0</v>
      </c>
      <c r="AB223" s="120">
        <v>45000</v>
      </c>
      <c r="AC223" s="121">
        <v>0</v>
      </c>
      <c r="AD223" s="126">
        <v>24500</v>
      </c>
      <c r="AE223" s="124">
        <v>0</v>
      </c>
      <c r="AF223" s="124">
        <v>0</v>
      </c>
      <c r="AG223" s="120">
        <v>0</v>
      </c>
      <c r="AH223" s="125">
        <v>0</v>
      </c>
      <c r="AI223" s="118"/>
      <c r="AK223" s="104">
        <f t="shared" si="3"/>
        <v>0</v>
      </c>
    </row>
    <row r="224" spans="1:37" x14ac:dyDescent="0.2">
      <c r="A224" s="118">
        <v>238</v>
      </c>
      <c r="B224" s="118" t="s">
        <v>407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19" t="s">
        <v>1195</v>
      </c>
      <c r="Q224" s="120">
        <v>90000</v>
      </c>
      <c r="R224" s="121">
        <v>0</v>
      </c>
      <c r="S224" s="121">
        <v>0</v>
      </c>
      <c r="T224" s="122">
        <v>0</v>
      </c>
      <c r="U224" s="121">
        <v>0</v>
      </c>
      <c r="V224" s="122">
        <v>1</v>
      </c>
      <c r="W224" s="118"/>
      <c r="X224" s="120">
        <v>45000</v>
      </c>
      <c r="Y224" s="118"/>
      <c r="Z224" s="121">
        <v>0</v>
      </c>
      <c r="AA224" s="121">
        <v>0</v>
      </c>
      <c r="AB224" s="120">
        <v>45000</v>
      </c>
      <c r="AC224" s="121">
        <v>0</v>
      </c>
      <c r="AD224" s="126">
        <v>24500</v>
      </c>
      <c r="AE224" s="124">
        <v>0</v>
      </c>
      <c r="AF224" s="124">
        <v>0</v>
      </c>
      <c r="AG224" s="120">
        <v>0</v>
      </c>
      <c r="AH224" s="125">
        <v>0</v>
      </c>
      <c r="AI224" s="118"/>
      <c r="AK224" s="104">
        <f t="shared" si="3"/>
        <v>0</v>
      </c>
    </row>
    <row r="225" spans="1:37" x14ac:dyDescent="0.2">
      <c r="A225" s="118">
        <v>239</v>
      </c>
      <c r="B225" s="118" t="s">
        <v>407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19" t="s">
        <v>1196</v>
      </c>
      <c r="Q225" s="120">
        <v>45000</v>
      </c>
      <c r="R225" s="121">
        <v>0</v>
      </c>
      <c r="S225" s="121">
        <v>0</v>
      </c>
      <c r="T225" s="122">
        <v>0</v>
      </c>
      <c r="U225" s="121">
        <v>0</v>
      </c>
      <c r="V225" s="122">
        <v>1</v>
      </c>
      <c r="W225" s="118"/>
      <c r="X225" s="120">
        <v>45000</v>
      </c>
      <c r="Y225" s="118"/>
      <c r="Z225" s="121">
        <v>0</v>
      </c>
      <c r="AA225" s="121">
        <v>0</v>
      </c>
      <c r="AB225" s="120">
        <v>22500</v>
      </c>
      <c r="AC225" s="121">
        <v>0</v>
      </c>
      <c r="AD225" s="126">
        <v>24500</v>
      </c>
      <c r="AE225" s="124">
        <v>0</v>
      </c>
      <c r="AF225" s="124">
        <v>0</v>
      </c>
      <c r="AG225" s="120">
        <v>22500</v>
      </c>
      <c r="AH225" s="125">
        <v>0</v>
      </c>
      <c r="AI225" s="118"/>
      <c r="AK225" s="104">
        <f t="shared" si="3"/>
        <v>0</v>
      </c>
    </row>
    <row r="226" spans="1:37" x14ac:dyDescent="0.2">
      <c r="A226" s="118">
        <v>240</v>
      </c>
      <c r="B226" s="118" t="s">
        <v>407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19" t="s">
        <v>1197</v>
      </c>
      <c r="Q226" s="120">
        <v>45000</v>
      </c>
      <c r="R226" s="121">
        <v>0</v>
      </c>
      <c r="S226" s="121">
        <v>0</v>
      </c>
      <c r="T226" s="122">
        <v>0</v>
      </c>
      <c r="U226" s="121">
        <v>0</v>
      </c>
      <c r="V226" s="122">
        <v>1</v>
      </c>
      <c r="W226" s="118"/>
      <c r="X226" s="120">
        <v>45000</v>
      </c>
      <c r="Y226" s="118"/>
      <c r="Z226" s="121">
        <v>0</v>
      </c>
      <c r="AA226" s="121">
        <v>0</v>
      </c>
      <c r="AB226" s="120">
        <v>22500</v>
      </c>
      <c r="AC226" s="121">
        <v>0</v>
      </c>
      <c r="AD226" s="126">
        <v>24500</v>
      </c>
      <c r="AE226" s="124">
        <v>0</v>
      </c>
      <c r="AF226" s="124">
        <v>0</v>
      </c>
      <c r="AG226" s="120">
        <v>22500</v>
      </c>
      <c r="AH226" s="125">
        <v>0</v>
      </c>
      <c r="AI226" s="118"/>
      <c r="AK226" s="104">
        <f t="shared" si="3"/>
        <v>0</v>
      </c>
    </row>
    <row r="227" spans="1:37" x14ac:dyDescent="0.2">
      <c r="A227" s="118">
        <v>241</v>
      </c>
      <c r="B227" s="118" t="s">
        <v>407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19" t="s">
        <v>1198</v>
      </c>
      <c r="Q227" s="120">
        <v>80000</v>
      </c>
      <c r="R227" s="121">
        <v>0</v>
      </c>
      <c r="S227" s="121">
        <v>0</v>
      </c>
      <c r="T227" s="122">
        <v>0</v>
      </c>
      <c r="U227" s="121">
        <v>0</v>
      </c>
      <c r="V227" s="122">
        <v>1</v>
      </c>
      <c r="W227" s="118"/>
      <c r="X227" s="120">
        <v>80000</v>
      </c>
      <c r="Y227" s="118"/>
      <c r="Z227" s="121">
        <v>0</v>
      </c>
      <c r="AA227" s="121">
        <v>0</v>
      </c>
      <c r="AB227" s="120">
        <v>0</v>
      </c>
      <c r="AC227" s="121">
        <v>0</v>
      </c>
      <c r="AD227" s="126">
        <v>24500</v>
      </c>
      <c r="AE227" s="124">
        <v>0</v>
      </c>
      <c r="AF227" s="124">
        <v>0</v>
      </c>
      <c r="AG227" s="120">
        <v>80000</v>
      </c>
      <c r="AH227" s="125">
        <v>0</v>
      </c>
      <c r="AI227" s="118"/>
      <c r="AK227" s="104">
        <f t="shared" si="3"/>
        <v>0</v>
      </c>
    </row>
    <row r="228" spans="1:37" x14ac:dyDescent="0.2">
      <c r="A228" s="118">
        <v>242</v>
      </c>
      <c r="B228" s="118" t="s">
        <v>407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19" t="s">
        <v>1199</v>
      </c>
      <c r="Q228" s="120">
        <v>80000</v>
      </c>
      <c r="R228" s="121">
        <v>0</v>
      </c>
      <c r="S228" s="121">
        <v>0</v>
      </c>
      <c r="T228" s="122">
        <v>0</v>
      </c>
      <c r="U228" s="121">
        <v>0</v>
      </c>
      <c r="V228" s="122">
        <v>1</v>
      </c>
      <c r="W228" s="118"/>
      <c r="X228" s="120">
        <v>80000</v>
      </c>
      <c r="Y228" s="118"/>
      <c r="Z228" s="121">
        <v>0</v>
      </c>
      <c r="AA228" s="121">
        <v>0</v>
      </c>
      <c r="AB228" s="120">
        <v>0</v>
      </c>
      <c r="AC228" s="121">
        <v>0</v>
      </c>
      <c r="AD228" s="126">
        <v>24500</v>
      </c>
      <c r="AE228" s="124">
        <v>0</v>
      </c>
      <c r="AF228" s="124">
        <v>0</v>
      </c>
      <c r="AG228" s="120">
        <v>80000</v>
      </c>
      <c r="AH228" s="125">
        <v>0</v>
      </c>
      <c r="AI228" s="118"/>
      <c r="AK228" s="104">
        <f t="shared" si="3"/>
        <v>0</v>
      </c>
    </row>
    <row r="229" spans="1:37" x14ac:dyDescent="0.2">
      <c r="A229" s="118">
        <v>243</v>
      </c>
      <c r="B229" s="118" t="s">
        <v>407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19" t="s">
        <v>1200</v>
      </c>
      <c r="Q229" s="120">
        <v>70000</v>
      </c>
      <c r="R229" s="121">
        <v>0</v>
      </c>
      <c r="S229" s="121">
        <v>0</v>
      </c>
      <c r="T229" s="122">
        <v>0</v>
      </c>
      <c r="U229" s="121">
        <v>0</v>
      </c>
      <c r="V229" s="122">
        <v>1</v>
      </c>
      <c r="W229" s="118"/>
      <c r="X229" s="120">
        <v>70000</v>
      </c>
      <c r="Y229" s="118"/>
      <c r="Z229" s="121">
        <v>0</v>
      </c>
      <c r="AA229" s="121">
        <v>0</v>
      </c>
      <c r="AB229" s="120">
        <v>0</v>
      </c>
      <c r="AC229" s="121">
        <v>0</v>
      </c>
      <c r="AD229" s="126">
        <v>24500</v>
      </c>
      <c r="AE229" s="124">
        <v>0</v>
      </c>
      <c r="AF229" s="124">
        <v>0</v>
      </c>
      <c r="AG229" s="120">
        <v>70000</v>
      </c>
      <c r="AH229" s="125">
        <v>0</v>
      </c>
      <c r="AI229" s="118"/>
      <c r="AK229" s="104">
        <f t="shared" si="3"/>
        <v>0</v>
      </c>
    </row>
    <row r="230" spans="1:37" x14ac:dyDescent="0.2">
      <c r="A230" s="118">
        <v>244</v>
      </c>
      <c r="B230" s="118" t="s">
        <v>407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19" t="s">
        <v>1201</v>
      </c>
      <c r="Q230" s="120">
        <v>35000</v>
      </c>
      <c r="R230" s="121">
        <v>0</v>
      </c>
      <c r="S230" s="121">
        <v>0</v>
      </c>
      <c r="T230" s="122">
        <v>0</v>
      </c>
      <c r="U230" s="121">
        <v>0</v>
      </c>
      <c r="V230" s="122">
        <v>1</v>
      </c>
      <c r="W230" s="118"/>
      <c r="X230" s="120">
        <v>35000</v>
      </c>
      <c r="Y230" s="118"/>
      <c r="Z230" s="121">
        <v>0</v>
      </c>
      <c r="AA230" s="121">
        <v>0</v>
      </c>
      <c r="AB230" s="120">
        <v>0</v>
      </c>
      <c r="AC230" s="121">
        <v>0</v>
      </c>
      <c r="AD230" s="126">
        <v>24500</v>
      </c>
      <c r="AE230" s="124">
        <v>0</v>
      </c>
      <c r="AF230" s="124">
        <v>0</v>
      </c>
      <c r="AG230" s="120">
        <v>35000</v>
      </c>
      <c r="AH230" s="125">
        <v>0</v>
      </c>
      <c r="AI230" s="118"/>
      <c r="AK230" s="104">
        <f t="shared" si="3"/>
        <v>0</v>
      </c>
    </row>
    <row r="231" spans="1:37" x14ac:dyDescent="0.2">
      <c r="A231" s="118">
        <v>245</v>
      </c>
      <c r="B231" s="118" t="s">
        <v>407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19" t="s">
        <v>1202</v>
      </c>
      <c r="Q231" s="120">
        <v>35000</v>
      </c>
      <c r="R231" s="121">
        <v>0</v>
      </c>
      <c r="S231" s="121">
        <v>0</v>
      </c>
      <c r="T231" s="122">
        <v>0</v>
      </c>
      <c r="U231" s="121">
        <v>0</v>
      </c>
      <c r="V231" s="122">
        <v>1</v>
      </c>
      <c r="W231" s="118"/>
      <c r="X231" s="120">
        <v>35000</v>
      </c>
      <c r="Y231" s="118"/>
      <c r="Z231" s="121">
        <v>0</v>
      </c>
      <c r="AA231" s="121">
        <v>0</v>
      </c>
      <c r="AB231" s="120">
        <v>0</v>
      </c>
      <c r="AC231" s="121">
        <v>0</v>
      </c>
      <c r="AD231" s="126">
        <v>24500</v>
      </c>
      <c r="AE231" s="124">
        <v>0</v>
      </c>
      <c r="AF231" s="124">
        <v>0</v>
      </c>
      <c r="AG231" s="120">
        <v>35000</v>
      </c>
      <c r="AH231" s="125">
        <v>0</v>
      </c>
      <c r="AI231" s="118"/>
      <c r="AK231" s="104">
        <f t="shared" si="3"/>
        <v>0</v>
      </c>
    </row>
    <row r="232" spans="1:37" x14ac:dyDescent="0.2">
      <c r="A232" s="118">
        <v>246</v>
      </c>
      <c r="B232" s="118" t="s">
        <v>407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19" t="s">
        <v>1203</v>
      </c>
      <c r="Q232" s="120">
        <v>46000</v>
      </c>
      <c r="R232" s="121">
        <v>0</v>
      </c>
      <c r="S232" s="121">
        <v>0</v>
      </c>
      <c r="T232" s="122">
        <v>0</v>
      </c>
      <c r="U232" s="121">
        <v>0</v>
      </c>
      <c r="V232" s="122">
        <v>1</v>
      </c>
      <c r="W232" s="118"/>
      <c r="X232" s="120">
        <v>46000</v>
      </c>
      <c r="Y232" s="118"/>
      <c r="Z232" s="121">
        <v>0</v>
      </c>
      <c r="AA232" s="121">
        <v>0</v>
      </c>
      <c r="AB232" s="120">
        <v>0</v>
      </c>
      <c r="AC232" s="121">
        <v>0</v>
      </c>
      <c r="AD232" s="126">
        <v>24500</v>
      </c>
      <c r="AE232" s="124">
        <v>0</v>
      </c>
      <c r="AF232" s="124">
        <v>0</v>
      </c>
      <c r="AG232" s="120">
        <v>46000</v>
      </c>
      <c r="AH232" s="125">
        <v>0</v>
      </c>
      <c r="AI232" s="118"/>
      <c r="AK232" s="104">
        <f t="shared" si="3"/>
        <v>0</v>
      </c>
    </row>
    <row r="233" spans="1:37" x14ac:dyDescent="0.2">
      <c r="A233" s="118">
        <v>247</v>
      </c>
      <c r="B233" s="118" t="s">
        <v>407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19" t="s">
        <v>1204</v>
      </c>
      <c r="Q233" s="120">
        <v>70000</v>
      </c>
      <c r="R233" s="121">
        <v>0</v>
      </c>
      <c r="S233" s="121">
        <v>0</v>
      </c>
      <c r="T233" s="122">
        <v>0</v>
      </c>
      <c r="U233" s="121">
        <v>0</v>
      </c>
      <c r="V233" s="122">
        <v>1</v>
      </c>
      <c r="W233" s="118"/>
      <c r="X233" s="120">
        <v>70000</v>
      </c>
      <c r="Y233" s="118"/>
      <c r="Z233" s="121">
        <v>0</v>
      </c>
      <c r="AA233" s="121">
        <v>0</v>
      </c>
      <c r="AB233" s="120">
        <v>0</v>
      </c>
      <c r="AC233" s="121">
        <v>0</v>
      </c>
      <c r="AD233" s="126">
        <v>24500</v>
      </c>
      <c r="AE233" s="124">
        <v>0</v>
      </c>
      <c r="AF233" s="124">
        <v>0</v>
      </c>
      <c r="AG233" s="120">
        <v>70000</v>
      </c>
      <c r="AH233" s="125">
        <v>0</v>
      </c>
      <c r="AI233" s="118"/>
      <c r="AK233" s="104">
        <f t="shared" si="3"/>
        <v>0</v>
      </c>
    </row>
    <row r="234" spans="1:37" x14ac:dyDescent="0.2">
      <c r="A234" s="118">
        <v>248</v>
      </c>
      <c r="B234" s="118" t="s">
        <v>407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19" t="s">
        <v>1205</v>
      </c>
      <c r="Q234" s="120">
        <v>70000</v>
      </c>
      <c r="R234" s="121">
        <v>0</v>
      </c>
      <c r="S234" s="121">
        <v>0</v>
      </c>
      <c r="T234" s="122">
        <v>0</v>
      </c>
      <c r="U234" s="121">
        <v>0</v>
      </c>
      <c r="V234" s="122">
        <v>1</v>
      </c>
      <c r="W234" s="118"/>
      <c r="X234" s="120">
        <v>70000</v>
      </c>
      <c r="Y234" s="118"/>
      <c r="Z234" s="121">
        <v>0</v>
      </c>
      <c r="AA234" s="121">
        <v>0</v>
      </c>
      <c r="AB234" s="120">
        <v>0</v>
      </c>
      <c r="AC234" s="121">
        <v>0</v>
      </c>
      <c r="AD234" s="126">
        <v>24500</v>
      </c>
      <c r="AE234" s="124">
        <v>0</v>
      </c>
      <c r="AF234" s="124">
        <v>0</v>
      </c>
      <c r="AG234" s="120">
        <v>70000</v>
      </c>
      <c r="AH234" s="125">
        <v>0</v>
      </c>
      <c r="AI234" s="118"/>
      <c r="AK234" s="104">
        <f t="shared" si="3"/>
        <v>0</v>
      </c>
    </row>
    <row r="235" spans="1:37" x14ac:dyDescent="0.2">
      <c r="A235" s="118">
        <v>249</v>
      </c>
      <c r="B235" s="118" t="s">
        <v>407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19" t="s">
        <v>1206</v>
      </c>
      <c r="Q235" s="120">
        <v>70000</v>
      </c>
      <c r="R235" s="121">
        <v>0</v>
      </c>
      <c r="S235" s="121">
        <v>0</v>
      </c>
      <c r="T235" s="122">
        <v>0</v>
      </c>
      <c r="U235" s="121">
        <v>0</v>
      </c>
      <c r="V235" s="122">
        <v>1</v>
      </c>
      <c r="W235" s="118"/>
      <c r="X235" s="120">
        <v>70000</v>
      </c>
      <c r="Y235" s="118"/>
      <c r="Z235" s="121">
        <v>0</v>
      </c>
      <c r="AA235" s="121">
        <v>0</v>
      </c>
      <c r="AB235" s="120">
        <v>0</v>
      </c>
      <c r="AC235" s="121">
        <v>0</v>
      </c>
      <c r="AD235" s="126">
        <v>24500</v>
      </c>
      <c r="AE235" s="124">
        <v>0</v>
      </c>
      <c r="AF235" s="124">
        <v>0</v>
      </c>
      <c r="AG235" s="120">
        <v>70000</v>
      </c>
      <c r="AH235" s="125">
        <v>0</v>
      </c>
      <c r="AI235" s="118"/>
      <c r="AK235" s="104">
        <f t="shared" si="3"/>
        <v>0</v>
      </c>
    </row>
    <row r="236" spans="1:37" x14ac:dyDescent="0.2">
      <c r="A236" s="118">
        <v>250</v>
      </c>
      <c r="B236" s="118" t="s">
        <v>407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19" t="s">
        <v>1207</v>
      </c>
      <c r="Q236" s="120">
        <v>43000</v>
      </c>
      <c r="R236" s="121">
        <v>0</v>
      </c>
      <c r="S236" s="121">
        <v>0</v>
      </c>
      <c r="T236" s="122">
        <v>0</v>
      </c>
      <c r="U236" s="121">
        <v>0</v>
      </c>
      <c r="V236" s="122">
        <v>1</v>
      </c>
      <c r="W236" s="118"/>
      <c r="X236" s="120">
        <v>43000</v>
      </c>
      <c r="Y236" s="118"/>
      <c r="Z236" s="121">
        <v>0</v>
      </c>
      <c r="AA236" s="121">
        <v>0</v>
      </c>
      <c r="AB236" s="120">
        <v>0</v>
      </c>
      <c r="AC236" s="121">
        <v>0</v>
      </c>
      <c r="AD236" s="126">
        <v>24500</v>
      </c>
      <c r="AE236" s="124">
        <v>0</v>
      </c>
      <c r="AF236" s="124">
        <v>0</v>
      </c>
      <c r="AG236" s="120">
        <v>43000</v>
      </c>
      <c r="AH236" s="125">
        <v>0</v>
      </c>
      <c r="AI236" s="118"/>
      <c r="AK236" s="104">
        <f t="shared" si="3"/>
        <v>0</v>
      </c>
    </row>
    <row r="237" spans="1:37" x14ac:dyDescent="0.2">
      <c r="A237" s="118">
        <v>251</v>
      </c>
      <c r="B237" s="118" t="s">
        <v>407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19" t="s">
        <v>1208</v>
      </c>
      <c r="Q237" s="120">
        <v>43000</v>
      </c>
      <c r="R237" s="121">
        <v>0</v>
      </c>
      <c r="S237" s="121">
        <v>0</v>
      </c>
      <c r="T237" s="122">
        <v>0</v>
      </c>
      <c r="U237" s="121">
        <v>0</v>
      </c>
      <c r="V237" s="122">
        <v>1</v>
      </c>
      <c r="W237" s="118"/>
      <c r="X237" s="120">
        <v>43000</v>
      </c>
      <c r="Y237" s="118"/>
      <c r="Z237" s="121">
        <v>0</v>
      </c>
      <c r="AA237" s="121">
        <v>0</v>
      </c>
      <c r="AB237" s="120">
        <v>0</v>
      </c>
      <c r="AC237" s="121">
        <v>0</v>
      </c>
      <c r="AD237" s="126">
        <v>24500</v>
      </c>
      <c r="AE237" s="124">
        <v>0</v>
      </c>
      <c r="AF237" s="124">
        <v>0</v>
      </c>
      <c r="AG237" s="120">
        <v>43000</v>
      </c>
      <c r="AH237" s="125">
        <v>0</v>
      </c>
      <c r="AI237" s="118"/>
      <c r="AK237" s="104">
        <f t="shared" si="3"/>
        <v>0</v>
      </c>
    </row>
    <row r="238" spans="1:37" x14ac:dyDescent="0.2">
      <c r="A238" s="118">
        <v>252</v>
      </c>
      <c r="B238" s="118" t="s">
        <v>407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19" t="s">
        <v>1209</v>
      </c>
      <c r="Q238" s="120">
        <v>90000</v>
      </c>
      <c r="R238" s="121">
        <v>0</v>
      </c>
      <c r="S238" s="121">
        <v>0</v>
      </c>
      <c r="T238" s="122">
        <v>0</v>
      </c>
      <c r="U238" s="121">
        <v>0</v>
      </c>
      <c r="V238" s="122">
        <v>1</v>
      </c>
      <c r="W238" s="118"/>
      <c r="X238" s="120">
        <v>90000</v>
      </c>
      <c r="Y238" s="118"/>
      <c r="Z238" s="121">
        <v>0</v>
      </c>
      <c r="AA238" s="121">
        <v>0</v>
      </c>
      <c r="AB238" s="120">
        <v>0</v>
      </c>
      <c r="AC238" s="121">
        <v>0</v>
      </c>
      <c r="AD238" s="126">
        <v>24500</v>
      </c>
      <c r="AE238" s="124">
        <v>0</v>
      </c>
      <c r="AF238" s="124">
        <v>0</v>
      </c>
      <c r="AG238" s="120">
        <v>90000</v>
      </c>
      <c r="AH238" s="125">
        <v>0</v>
      </c>
      <c r="AI238" s="118"/>
      <c r="AK238" s="104">
        <f t="shared" si="3"/>
        <v>0</v>
      </c>
    </row>
    <row r="239" spans="1:37" x14ac:dyDescent="0.2">
      <c r="A239" s="118">
        <v>253</v>
      </c>
      <c r="B239" s="118" t="s">
        <v>407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19" t="s">
        <v>1036</v>
      </c>
      <c r="Q239" s="120">
        <v>126000</v>
      </c>
      <c r="R239" s="121">
        <v>0</v>
      </c>
      <c r="S239" s="121">
        <v>0</v>
      </c>
      <c r="T239" s="122">
        <v>0</v>
      </c>
      <c r="U239" s="121">
        <v>0</v>
      </c>
      <c r="V239" s="122">
        <v>1</v>
      </c>
      <c r="W239" s="118"/>
      <c r="X239" s="120">
        <v>126000</v>
      </c>
      <c r="Y239" s="118"/>
      <c r="Z239" s="121">
        <v>0</v>
      </c>
      <c r="AA239" s="121">
        <v>0</v>
      </c>
      <c r="AB239" s="120">
        <v>0</v>
      </c>
      <c r="AC239" s="121">
        <v>0</v>
      </c>
      <c r="AD239" s="126">
        <v>24492</v>
      </c>
      <c r="AE239" s="124">
        <v>0</v>
      </c>
      <c r="AF239" s="124">
        <v>0</v>
      </c>
      <c r="AG239" s="120">
        <v>126000</v>
      </c>
      <c r="AH239" s="125">
        <v>0</v>
      </c>
      <c r="AI239" s="118"/>
      <c r="AK239" s="104">
        <f t="shared" si="3"/>
        <v>0</v>
      </c>
    </row>
    <row r="240" spans="1:37" x14ac:dyDescent="0.2">
      <c r="A240" s="118">
        <v>254</v>
      </c>
      <c r="B240" s="118" t="s">
        <v>407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19" t="s">
        <v>1037</v>
      </c>
      <c r="Q240" s="120">
        <v>140000</v>
      </c>
      <c r="R240" s="121">
        <v>0</v>
      </c>
      <c r="S240" s="121">
        <v>0</v>
      </c>
      <c r="T240" s="122">
        <v>0</v>
      </c>
      <c r="U240" s="121">
        <v>0</v>
      </c>
      <c r="V240" s="122">
        <v>1</v>
      </c>
      <c r="W240" s="118"/>
      <c r="X240" s="120">
        <v>140000</v>
      </c>
      <c r="Y240" s="118"/>
      <c r="Z240" s="121">
        <v>0</v>
      </c>
      <c r="AA240" s="121">
        <v>0</v>
      </c>
      <c r="AB240" s="120">
        <v>0</v>
      </c>
      <c r="AC240" s="121">
        <v>0</v>
      </c>
      <c r="AD240" s="126">
        <v>24492</v>
      </c>
      <c r="AE240" s="124">
        <v>0</v>
      </c>
      <c r="AF240" s="124">
        <v>0</v>
      </c>
      <c r="AG240" s="120">
        <v>140000</v>
      </c>
      <c r="AH240" s="125">
        <v>0</v>
      </c>
      <c r="AI240" s="118"/>
      <c r="AK240" s="104">
        <f t="shared" si="3"/>
        <v>0</v>
      </c>
    </row>
    <row r="241" spans="1:37" x14ac:dyDescent="0.2">
      <c r="A241" s="118">
        <v>255</v>
      </c>
      <c r="B241" s="118" t="s">
        <v>407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19" t="s">
        <v>1038</v>
      </c>
      <c r="Q241" s="120">
        <v>40000</v>
      </c>
      <c r="R241" s="121">
        <v>0</v>
      </c>
      <c r="S241" s="121">
        <v>0</v>
      </c>
      <c r="T241" s="122">
        <v>0</v>
      </c>
      <c r="U241" s="121">
        <v>0</v>
      </c>
      <c r="V241" s="122">
        <v>1</v>
      </c>
      <c r="W241" s="118"/>
      <c r="X241" s="120">
        <v>40000</v>
      </c>
      <c r="Y241" s="118"/>
      <c r="Z241" s="121">
        <v>0</v>
      </c>
      <c r="AA241" s="121">
        <v>0</v>
      </c>
      <c r="AB241" s="120">
        <v>40000</v>
      </c>
      <c r="AC241" s="121">
        <v>0</v>
      </c>
      <c r="AD241" s="126">
        <v>24492</v>
      </c>
      <c r="AE241" s="124">
        <v>0</v>
      </c>
      <c r="AF241" s="124">
        <v>0</v>
      </c>
      <c r="AG241" s="120">
        <v>0</v>
      </c>
      <c r="AH241" s="125">
        <v>0</v>
      </c>
      <c r="AI241" s="118"/>
      <c r="AK241" s="104">
        <f t="shared" si="3"/>
        <v>0</v>
      </c>
    </row>
    <row r="242" spans="1:37" x14ac:dyDescent="0.2">
      <c r="A242" s="118">
        <v>256</v>
      </c>
      <c r="B242" s="118" t="s">
        <v>407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19" t="s">
        <v>1039</v>
      </c>
      <c r="Q242" s="120">
        <v>40000</v>
      </c>
      <c r="R242" s="121">
        <v>0</v>
      </c>
      <c r="S242" s="121">
        <v>0</v>
      </c>
      <c r="T242" s="122">
        <v>0</v>
      </c>
      <c r="U242" s="121">
        <v>0</v>
      </c>
      <c r="V242" s="122">
        <v>1</v>
      </c>
      <c r="W242" s="118"/>
      <c r="X242" s="120">
        <v>40000</v>
      </c>
      <c r="Y242" s="118"/>
      <c r="Z242" s="121">
        <v>0</v>
      </c>
      <c r="AA242" s="121">
        <v>0</v>
      </c>
      <c r="AB242" s="120">
        <v>40000</v>
      </c>
      <c r="AC242" s="121">
        <v>0</v>
      </c>
      <c r="AD242" s="126">
        <v>24492</v>
      </c>
      <c r="AE242" s="124">
        <v>0</v>
      </c>
      <c r="AF242" s="124">
        <v>0</v>
      </c>
      <c r="AG242" s="120">
        <v>0</v>
      </c>
      <c r="AH242" s="125">
        <v>0</v>
      </c>
      <c r="AI242" s="118"/>
      <c r="AK242" s="104">
        <f t="shared" si="3"/>
        <v>0</v>
      </c>
    </row>
    <row r="243" spans="1:37" x14ac:dyDescent="0.2">
      <c r="A243" s="118">
        <v>257</v>
      </c>
      <c r="B243" s="118" t="s">
        <v>407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19" t="s">
        <v>1040</v>
      </c>
      <c r="Q243" s="120">
        <v>37000</v>
      </c>
      <c r="R243" s="121">
        <v>0</v>
      </c>
      <c r="S243" s="121">
        <v>0</v>
      </c>
      <c r="T243" s="122">
        <v>0</v>
      </c>
      <c r="U243" s="121">
        <v>0</v>
      </c>
      <c r="V243" s="122">
        <v>1</v>
      </c>
      <c r="W243" s="118"/>
      <c r="X243" s="120">
        <v>37000</v>
      </c>
      <c r="Y243" s="118"/>
      <c r="Z243" s="121">
        <v>0</v>
      </c>
      <c r="AA243" s="121">
        <v>0</v>
      </c>
      <c r="AB243" s="120">
        <v>0</v>
      </c>
      <c r="AC243" s="121">
        <v>0</v>
      </c>
      <c r="AD243" s="126">
        <v>24492</v>
      </c>
      <c r="AE243" s="124">
        <v>0</v>
      </c>
      <c r="AF243" s="124">
        <v>0</v>
      </c>
      <c r="AG243" s="120">
        <v>37000</v>
      </c>
      <c r="AH243" s="125">
        <v>0</v>
      </c>
      <c r="AI243" s="118"/>
      <c r="AK243" s="104">
        <f t="shared" si="3"/>
        <v>0</v>
      </c>
    </row>
    <row r="244" spans="1:37" x14ac:dyDescent="0.2">
      <c r="A244" s="118">
        <v>258</v>
      </c>
      <c r="B244" s="118" t="s">
        <v>407</v>
      </c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19" t="s">
        <v>1041</v>
      </c>
      <c r="Q244" s="120">
        <v>15000</v>
      </c>
      <c r="R244" s="121">
        <v>0</v>
      </c>
      <c r="S244" s="121">
        <v>0</v>
      </c>
      <c r="T244" s="122">
        <v>0</v>
      </c>
      <c r="U244" s="121">
        <v>0</v>
      </c>
      <c r="V244" s="122">
        <v>1</v>
      </c>
      <c r="W244" s="118"/>
      <c r="X244" s="120">
        <v>15000</v>
      </c>
      <c r="Y244" s="118"/>
      <c r="Z244" s="121">
        <v>0</v>
      </c>
      <c r="AA244" s="121">
        <v>0</v>
      </c>
      <c r="AB244" s="120">
        <v>15000</v>
      </c>
      <c r="AC244" s="121">
        <v>0</v>
      </c>
      <c r="AD244" s="126">
        <v>24492</v>
      </c>
      <c r="AE244" s="124">
        <v>0</v>
      </c>
      <c r="AF244" s="124">
        <v>0</v>
      </c>
      <c r="AG244" s="120">
        <v>0</v>
      </c>
      <c r="AH244" s="125">
        <v>0</v>
      </c>
      <c r="AI244" s="118"/>
      <c r="AK244" s="104">
        <f t="shared" ref="AK244:AK307" si="4">+X244-AB244-AG244</f>
        <v>0</v>
      </c>
    </row>
    <row r="245" spans="1:37" x14ac:dyDescent="0.2">
      <c r="A245" s="118">
        <v>259</v>
      </c>
      <c r="B245" s="118" t="s">
        <v>407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19" t="s">
        <v>1042</v>
      </c>
      <c r="Q245" s="120">
        <v>80000</v>
      </c>
      <c r="R245" s="121">
        <v>0</v>
      </c>
      <c r="S245" s="121">
        <v>0</v>
      </c>
      <c r="T245" s="122">
        <v>0</v>
      </c>
      <c r="U245" s="121">
        <v>0</v>
      </c>
      <c r="V245" s="122">
        <v>1</v>
      </c>
      <c r="W245" s="118"/>
      <c r="X245" s="120">
        <v>80000</v>
      </c>
      <c r="Y245" s="118"/>
      <c r="Z245" s="121">
        <v>0</v>
      </c>
      <c r="AA245" s="121">
        <v>0</v>
      </c>
      <c r="AB245" s="120">
        <v>80000</v>
      </c>
      <c r="AC245" s="121">
        <v>0</v>
      </c>
      <c r="AD245" s="126">
        <v>24492</v>
      </c>
      <c r="AE245" s="124">
        <v>0</v>
      </c>
      <c r="AF245" s="124">
        <v>0</v>
      </c>
      <c r="AG245" s="120">
        <v>0</v>
      </c>
      <c r="AH245" s="125">
        <v>0</v>
      </c>
      <c r="AI245" s="118"/>
      <c r="AK245" s="104">
        <f t="shared" si="4"/>
        <v>0</v>
      </c>
    </row>
    <row r="246" spans="1:37" x14ac:dyDescent="0.2">
      <c r="A246" s="118">
        <v>260</v>
      </c>
      <c r="B246" s="118" t="s">
        <v>407</v>
      </c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19" t="s">
        <v>1043</v>
      </c>
      <c r="Q246" s="120">
        <v>60000</v>
      </c>
      <c r="R246" s="121">
        <v>0</v>
      </c>
      <c r="S246" s="121">
        <v>0</v>
      </c>
      <c r="T246" s="122">
        <v>0</v>
      </c>
      <c r="U246" s="121">
        <v>0</v>
      </c>
      <c r="V246" s="122">
        <v>1</v>
      </c>
      <c r="W246" s="118"/>
      <c r="X246" s="120">
        <v>60000</v>
      </c>
      <c r="Y246" s="118"/>
      <c r="Z246" s="121">
        <v>0</v>
      </c>
      <c r="AA246" s="121">
        <v>0</v>
      </c>
      <c r="AB246" s="120">
        <v>60000</v>
      </c>
      <c r="AC246" s="121">
        <v>0</v>
      </c>
      <c r="AD246" s="126">
        <v>24492</v>
      </c>
      <c r="AE246" s="124">
        <v>0</v>
      </c>
      <c r="AF246" s="124">
        <v>0</v>
      </c>
      <c r="AG246" s="120">
        <v>0</v>
      </c>
      <c r="AH246" s="125">
        <v>0</v>
      </c>
      <c r="AI246" s="118"/>
      <c r="AK246" s="104">
        <f t="shared" si="4"/>
        <v>0</v>
      </c>
    </row>
    <row r="247" spans="1:37" x14ac:dyDescent="0.2">
      <c r="A247" s="118">
        <v>261</v>
      </c>
      <c r="B247" s="118" t="s">
        <v>407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19" t="s">
        <v>1044</v>
      </c>
      <c r="Q247" s="120">
        <v>90000</v>
      </c>
      <c r="R247" s="121">
        <v>0</v>
      </c>
      <c r="S247" s="121">
        <v>0</v>
      </c>
      <c r="T247" s="122">
        <v>0</v>
      </c>
      <c r="U247" s="121">
        <v>0</v>
      </c>
      <c r="V247" s="122">
        <v>1</v>
      </c>
      <c r="W247" s="118"/>
      <c r="X247" s="120">
        <v>45000</v>
      </c>
      <c r="Y247" s="118"/>
      <c r="Z247" s="121">
        <v>0</v>
      </c>
      <c r="AA247" s="121">
        <v>0</v>
      </c>
      <c r="AB247" s="120">
        <v>45000</v>
      </c>
      <c r="AC247" s="121">
        <v>0</v>
      </c>
      <c r="AD247" s="126">
        <v>24492</v>
      </c>
      <c r="AE247" s="124">
        <v>0</v>
      </c>
      <c r="AF247" s="124">
        <v>0</v>
      </c>
      <c r="AG247" s="120">
        <v>0</v>
      </c>
      <c r="AH247" s="125">
        <v>0</v>
      </c>
      <c r="AI247" s="118"/>
      <c r="AK247" s="104">
        <f t="shared" si="4"/>
        <v>0</v>
      </c>
    </row>
    <row r="248" spans="1:37" x14ac:dyDescent="0.2">
      <c r="A248" s="118">
        <v>262</v>
      </c>
      <c r="B248" s="118" t="s">
        <v>407</v>
      </c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19" t="s">
        <v>1045</v>
      </c>
      <c r="Q248" s="120">
        <v>90000</v>
      </c>
      <c r="R248" s="121">
        <v>0</v>
      </c>
      <c r="S248" s="121">
        <v>0</v>
      </c>
      <c r="T248" s="122">
        <v>0</v>
      </c>
      <c r="U248" s="121">
        <v>0</v>
      </c>
      <c r="V248" s="122">
        <v>1</v>
      </c>
      <c r="W248" s="118"/>
      <c r="X248" s="120">
        <v>45000</v>
      </c>
      <c r="Y248" s="118"/>
      <c r="Z248" s="121">
        <v>0</v>
      </c>
      <c r="AA248" s="121">
        <v>0</v>
      </c>
      <c r="AB248" s="120">
        <v>45000</v>
      </c>
      <c r="AC248" s="121">
        <v>0</v>
      </c>
      <c r="AD248" s="126">
        <v>24492</v>
      </c>
      <c r="AE248" s="124">
        <v>0</v>
      </c>
      <c r="AF248" s="124">
        <v>0</v>
      </c>
      <c r="AG248" s="120">
        <v>0</v>
      </c>
      <c r="AH248" s="125">
        <v>0</v>
      </c>
      <c r="AI248" s="118"/>
      <c r="AK248" s="104">
        <f t="shared" si="4"/>
        <v>0</v>
      </c>
    </row>
    <row r="249" spans="1:37" x14ac:dyDescent="0.2">
      <c r="A249" s="118">
        <v>263</v>
      </c>
      <c r="B249" s="118" t="s">
        <v>407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19" t="s">
        <v>1046</v>
      </c>
      <c r="Q249" s="120">
        <v>35000</v>
      </c>
      <c r="R249" s="121">
        <v>0</v>
      </c>
      <c r="S249" s="121">
        <v>0</v>
      </c>
      <c r="T249" s="122">
        <v>0</v>
      </c>
      <c r="U249" s="121">
        <v>0</v>
      </c>
      <c r="V249" s="122">
        <v>1</v>
      </c>
      <c r="W249" s="118"/>
      <c r="X249" s="120">
        <v>35000</v>
      </c>
      <c r="Y249" s="118"/>
      <c r="Z249" s="121">
        <v>0</v>
      </c>
      <c r="AA249" s="121">
        <v>0</v>
      </c>
      <c r="AB249" s="120">
        <v>35000</v>
      </c>
      <c r="AC249" s="121">
        <v>0</v>
      </c>
      <c r="AD249" s="126">
        <v>24492</v>
      </c>
      <c r="AE249" s="124">
        <v>0</v>
      </c>
      <c r="AF249" s="124">
        <v>0</v>
      </c>
      <c r="AG249" s="120">
        <v>0</v>
      </c>
      <c r="AH249" s="125">
        <v>0</v>
      </c>
      <c r="AI249" s="118"/>
      <c r="AK249" s="104">
        <f t="shared" si="4"/>
        <v>0</v>
      </c>
    </row>
    <row r="250" spans="1:37" x14ac:dyDescent="0.2">
      <c r="A250" s="118">
        <v>264</v>
      </c>
      <c r="B250" s="118" t="s">
        <v>407</v>
      </c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19" t="s">
        <v>1047</v>
      </c>
      <c r="Q250" s="120">
        <v>35000</v>
      </c>
      <c r="R250" s="121">
        <v>0</v>
      </c>
      <c r="S250" s="121">
        <v>0</v>
      </c>
      <c r="T250" s="122">
        <v>0</v>
      </c>
      <c r="U250" s="121">
        <v>0</v>
      </c>
      <c r="V250" s="122">
        <v>1</v>
      </c>
      <c r="W250" s="118"/>
      <c r="X250" s="120">
        <v>35000</v>
      </c>
      <c r="Y250" s="118"/>
      <c r="Z250" s="121">
        <v>0</v>
      </c>
      <c r="AA250" s="121">
        <v>0</v>
      </c>
      <c r="AB250" s="120">
        <v>0</v>
      </c>
      <c r="AC250" s="121">
        <v>0</v>
      </c>
      <c r="AD250" s="126">
        <v>24492</v>
      </c>
      <c r="AE250" s="124">
        <v>0</v>
      </c>
      <c r="AF250" s="124">
        <v>0</v>
      </c>
      <c r="AG250" s="120">
        <v>35000</v>
      </c>
      <c r="AH250" s="125">
        <v>0</v>
      </c>
      <c r="AI250" s="118"/>
      <c r="AK250" s="104">
        <f t="shared" si="4"/>
        <v>0</v>
      </c>
    </row>
    <row r="251" spans="1:37" x14ac:dyDescent="0.2">
      <c r="A251" s="118">
        <v>265</v>
      </c>
      <c r="B251" s="118" t="s">
        <v>407</v>
      </c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19" t="s">
        <v>1048</v>
      </c>
      <c r="Q251" s="120">
        <v>37000</v>
      </c>
      <c r="R251" s="121">
        <v>0</v>
      </c>
      <c r="S251" s="121">
        <v>0</v>
      </c>
      <c r="T251" s="122">
        <v>0</v>
      </c>
      <c r="U251" s="121">
        <v>0</v>
      </c>
      <c r="V251" s="122">
        <v>1</v>
      </c>
      <c r="W251" s="118"/>
      <c r="X251" s="120">
        <v>37000</v>
      </c>
      <c r="Y251" s="118"/>
      <c r="Z251" s="121">
        <v>0</v>
      </c>
      <c r="AA251" s="121">
        <v>0</v>
      </c>
      <c r="AB251" s="120">
        <v>0</v>
      </c>
      <c r="AC251" s="121">
        <v>0</v>
      </c>
      <c r="AD251" s="126">
        <v>24492</v>
      </c>
      <c r="AE251" s="124">
        <v>0</v>
      </c>
      <c r="AF251" s="124">
        <v>0</v>
      </c>
      <c r="AG251" s="120">
        <v>37000</v>
      </c>
      <c r="AH251" s="125">
        <v>0</v>
      </c>
      <c r="AI251" s="118"/>
      <c r="AK251" s="104">
        <f t="shared" si="4"/>
        <v>0</v>
      </c>
    </row>
    <row r="252" spans="1:37" x14ac:dyDescent="0.2">
      <c r="A252" s="118">
        <v>266</v>
      </c>
      <c r="B252" s="118" t="s">
        <v>407</v>
      </c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19" t="s">
        <v>1049</v>
      </c>
      <c r="Q252" s="120">
        <v>32000</v>
      </c>
      <c r="R252" s="121">
        <v>0</v>
      </c>
      <c r="S252" s="121">
        <v>0</v>
      </c>
      <c r="T252" s="122">
        <v>0</v>
      </c>
      <c r="U252" s="121">
        <v>0</v>
      </c>
      <c r="V252" s="122">
        <v>1</v>
      </c>
      <c r="W252" s="118"/>
      <c r="X252" s="120">
        <v>16000</v>
      </c>
      <c r="Y252" s="118"/>
      <c r="Z252" s="121">
        <v>0</v>
      </c>
      <c r="AA252" s="121">
        <v>0</v>
      </c>
      <c r="AB252" s="120">
        <v>0</v>
      </c>
      <c r="AC252" s="121">
        <v>0</v>
      </c>
      <c r="AD252" s="126">
        <v>24492</v>
      </c>
      <c r="AE252" s="124">
        <v>0</v>
      </c>
      <c r="AF252" s="124">
        <v>0</v>
      </c>
      <c r="AG252" s="120">
        <v>16000</v>
      </c>
      <c r="AH252" s="125">
        <v>0</v>
      </c>
      <c r="AI252" s="118"/>
      <c r="AK252" s="104">
        <f t="shared" si="4"/>
        <v>0</v>
      </c>
    </row>
    <row r="253" spans="1:37" x14ac:dyDescent="0.2">
      <c r="A253" s="118">
        <v>267</v>
      </c>
      <c r="B253" s="118" t="s">
        <v>407</v>
      </c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19" t="s">
        <v>1050</v>
      </c>
      <c r="Q253" s="120">
        <v>32000</v>
      </c>
      <c r="R253" s="121">
        <v>0</v>
      </c>
      <c r="S253" s="121">
        <v>0</v>
      </c>
      <c r="T253" s="122">
        <v>0</v>
      </c>
      <c r="U253" s="121">
        <v>0</v>
      </c>
      <c r="V253" s="122">
        <v>1</v>
      </c>
      <c r="W253" s="118"/>
      <c r="X253" s="120">
        <v>16000</v>
      </c>
      <c r="Y253" s="118"/>
      <c r="Z253" s="121">
        <v>0</v>
      </c>
      <c r="AA253" s="121">
        <v>0</v>
      </c>
      <c r="AB253" s="120">
        <v>0</v>
      </c>
      <c r="AC253" s="121">
        <v>0</v>
      </c>
      <c r="AD253" s="126">
        <v>24492</v>
      </c>
      <c r="AE253" s="124">
        <v>0</v>
      </c>
      <c r="AF253" s="124">
        <v>0</v>
      </c>
      <c r="AG253" s="120">
        <v>16000</v>
      </c>
      <c r="AH253" s="125">
        <v>0</v>
      </c>
      <c r="AI253" s="118"/>
      <c r="AK253" s="104">
        <f t="shared" si="4"/>
        <v>0</v>
      </c>
    </row>
    <row r="254" spans="1:37" x14ac:dyDescent="0.2">
      <c r="A254" s="118">
        <v>268</v>
      </c>
      <c r="B254" s="118" t="s">
        <v>407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19" t="s">
        <v>1051</v>
      </c>
      <c r="Q254" s="120">
        <v>37000</v>
      </c>
      <c r="R254" s="121">
        <v>0</v>
      </c>
      <c r="S254" s="121">
        <v>0</v>
      </c>
      <c r="T254" s="122">
        <v>0</v>
      </c>
      <c r="U254" s="121">
        <v>0</v>
      </c>
      <c r="V254" s="122">
        <v>1</v>
      </c>
      <c r="W254" s="118"/>
      <c r="X254" s="120">
        <v>37000</v>
      </c>
      <c r="Y254" s="118"/>
      <c r="Z254" s="121">
        <v>0</v>
      </c>
      <c r="AA254" s="121">
        <v>0</v>
      </c>
      <c r="AB254" s="120">
        <v>0</v>
      </c>
      <c r="AC254" s="121">
        <v>0</v>
      </c>
      <c r="AD254" s="126">
        <v>24492</v>
      </c>
      <c r="AE254" s="124">
        <v>0</v>
      </c>
      <c r="AF254" s="124">
        <v>0</v>
      </c>
      <c r="AG254" s="120">
        <v>37000</v>
      </c>
      <c r="AH254" s="125">
        <v>0</v>
      </c>
      <c r="AI254" s="118"/>
      <c r="AK254" s="104">
        <f t="shared" si="4"/>
        <v>0</v>
      </c>
    </row>
    <row r="255" spans="1:37" x14ac:dyDescent="0.2">
      <c r="A255" s="118">
        <v>269</v>
      </c>
      <c r="B255" s="118" t="s">
        <v>407</v>
      </c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19" t="s">
        <v>1052</v>
      </c>
      <c r="Q255" s="120">
        <v>60000</v>
      </c>
      <c r="R255" s="121">
        <v>0</v>
      </c>
      <c r="S255" s="121">
        <v>0</v>
      </c>
      <c r="T255" s="122">
        <v>0</v>
      </c>
      <c r="U255" s="121">
        <v>0</v>
      </c>
      <c r="V255" s="122">
        <v>1</v>
      </c>
      <c r="W255" s="118"/>
      <c r="X255" s="120">
        <v>60000</v>
      </c>
      <c r="Y255" s="118"/>
      <c r="Z255" s="121">
        <v>0</v>
      </c>
      <c r="AA255" s="121">
        <v>0</v>
      </c>
      <c r="AB255" s="120">
        <v>60000</v>
      </c>
      <c r="AC255" s="121">
        <v>0</v>
      </c>
      <c r="AD255" s="126">
        <v>24492</v>
      </c>
      <c r="AE255" s="124">
        <v>0</v>
      </c>
      <c r="AF255" s="124">
        <v>0</v>
      </c>
      <c r="AG255" s="120">
        <v>0</v>
      </c>
      <c r="AH255" s="125">
        <v>0</v>
      </c>
      <c r="AI255" s="118"/>
      <c r="AK255" s="104">
        <f t="shared" si="4"/>
        <v>0</v>
      </c>
    </row>
    <row r="256" spans="1:37" x14ac:dyDescent="0.2">
      <c r="A256" s="118">
        <v>270</v>
      </c>
      <c r="B256" s="118" t="s">
        <v>407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19" t="s">
        <v>1053</v>
      </c>
      <c r="Q256" s="120">
        <v>60000</v>
      </c>
      <c r="R256" s="121">
        <v>0</v>
      </c>
      <c r="S256" s="121">
        <v>0</v>
      </c>
      <c r="T256" s="122">
        <v>0</v>
      </c>
      <c r="U256" s="121">
        <v>0</v>
      </c>
      <c r="V256" s="122">
        <v>1</v>
      </c>
      <c r="W256" s="118"/>
      <c r="X256" s="120">
        <v>60000</v>
      </c>
      <c r="Y256" s="118"/>
      <c r="Z256" s="121">
        <v>0</v>
      </c>
      <c r="AA256" s="121">
        <v>0</v>
      </c>
      <c r="AB256" s="120">
        <v>60000</v>
      </c>
      <c r="AC256" s="121">
        <v>0</v>
      </c>
      <c r="AD256" s="126">
        <v>24492</v>
      </c>
      <c r="AE256" s="124">
        <v>0</v>
      </c>
      <c r="AF256" s="124">
        <v>0</v>
      </c>
      <c r="AG256" s="120">
        <v>0</v>
      </c>
      <c r="AH256" s="125">
        <v>0</v>
      </c>
      <c r="AI256" s="118"/>
      <c r="AK256" s="104">
        <f t="shared" si="4"/>
        <v>0</v>
      </c>
    </row>
    <row r="257" spans="1:37" x14ac:dyDescent="0.2">
      <c r="A257" s="118">
        <v>271</v>
      </c>
      <c r="B257" s="118" t="s">
        <v>407</v>
      </c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19" t="s">
        <v>833</v>
      </c>
      <c r="Q257" s="120">
        <v>110000</v>
      </c>
      <c r="R257" s="121">
        <v>0</v>
      </c>
      <c r="S257" s="121">
        <v>0</v>
      </c>
      <c r="T257" s="122">
        <v>0</v>
      </c>
      <c r="U257" s="121">
        <v>0</v>
      </c>
      <c r="V257" s="122">
        <v>1</v>
      </c>
      <c r="W257" s="118"/>
      <c r="X257" s="120">
        <v>110000</v>
      </c>
      <c r="Y257" s="118"/>
      <c r="Z257" s="121">
        <v>0</v>
      </c>
      <c r="AA257" s="121">
        <v>0</v>
      </c>
      <c r="AB257" s="120">
        <v>0</v>
      </c>
      <c r="AC257" s="121">
        <v>0</v>
      </c>
      <c r="AD257" s="126">
        <v>24473</v>
      </c>
      <c r="AE257" s="124">
        <v>0</v>
      </c>
      <c r="AF257" s="124">
        <v>0</v>
      </c>
      <c r="AG257" s="120">
        <v>110000</v>
      </c>
      <c r="AH257" s="125">
        <v>0</v>
      </c>
      <c r="AI257" s="118"/>
      <c r="AK257" s="104">
        <f t="shared" si="4"/>
        <v>0</v>
      </c>
    </row>
    <row r="258" spans="1:37" x14ac:dyDescent="0.2">
      <c r="A258" s="118">
        <v>272</v>
      </c>
      <c r="B258" s="118" t="s">
        <v>407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19" t="s">
        <v>834</v>
      </c>
      <c r="Q258" s="120">
        <v>342000</v>
      </c>
      <c r="R258" s="121">
        <v>0</v>
      </c>
      <c r="S258" s="121">
        <v>0</v>
      </c>
      <c r="T258" s="122">
        <v>0</v>
      </c>
      <c r="U258" s="121">
        <v>0</v>
      </c>
      <c r="V258" s="122">
        <v>1</v>
      </c>
      <c r="W258" s="118"/>
      <c r="X258" s="120">
        <v>342000</v>
      </c>
      <c r="Y258" s="118"/>
      <c r="Z258" s="121">
        <v>0</v>
      </c>
      <c r="AA258" s="121">
        <v>0</v>
      </c>
      <c r="AB258" s="120">
        <v>0</v>
      </c>
      <c r="AC258" s="121">
        <v>0</v>
      </c>
      <c r="AD258" s="126">
        <v>24473</v>
      </c>
      <c r="AE258" s="124">
        <v>0</v>
      </c>
      <c r="AF258" s="124">
        <v>0</v>
      </c>
      <c r="AG258" s="120">
        <v>342000</v>
      </c>
      <c r="AH258" s="125">
        <v>0</v>
      </c>
      <c r="AI258" s="118"/>
      <c r="AK258" s="104">
        <f t="shared" si="4"/>
        <v>0</v>
      </c>
    </row>
    <row r="259" spans="1:37" x14ac:dyDescent="0.2">
      <c r="A259" s="118">
        <v>273</v>
      </c>
      <c r="B259" s="118" t="s">
        <v>407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9" t="s">
        <v>835</v>
      </c>
      <c r="Q259" s="120">
        <v>330000</v>
      </c>
      <c r="R259" s="121">
        <v>0</v>
      </c>
      <c r="S259" s="121">
        <v>0</v>
      </c>
      <c r="T259" s="122">
        <v>0</v>
      </c>
      <c r="U259" s="121">
        <v>0</v>
      </c>
      <c r="V259" s="122">
        <v>1</v>
      </c>
      <c r="W259" s="118"/>
      <c r="X259" s="120">
        <v>330000</v>
      </c>
      <c r="Y259" s="118"/>
      <c r="Z259" s="121">
        <v>0</v>
      </c>
      <c r="AA259" s="121">
        <v>0</v>
      </c>
      <c r="AB259" s="120">
        <v>0</v>
      </c>
      <c r="AC259" s="121">
        <v>0</v>
      </c>
      <c r="AD259" s="126">
        <v>24473</v>
      </c>
      <c r="AE259" s="124">
        <v>0</v>
      </c>
      <c r="AF259" s="124">
        <v>0</v>
      </c>
      <c r="AG259" s="120">
        <v>330000</v>
      </c>
      <c r="AH259" s="125">
        <v>0</v>
      </c>
      <c r="AI259" s="118"/>
      <c r="AK259" s="104">
        <f t="shared" si="4"/>
        <v>0</v>
      </c>
    </row>
    <row r="260" spans="1:37" x14ac:dyDescent="0.2">
      <c r="A260" s="118">
        <v>274</v>
      </c>
      <c r="B260" s="118" t="s">
        <v>407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19" t="s">
        <v>836</v>
      </c>
      <c r="Q260" s="120">
        <v>220000</v>
      </c>
      <c r="R260" s="121">
        <v>0</v>
      </c>
      <c r="S260" s="121">
        <v>0</v>
      </c>
      <c r="T260" s="122">
        <v>0</v>
      </c>
      <c r="U260" s="121">
        <v>0</v>
      </c>
      <c r="V260" s="122">
        <v>1</v>
      </c>
      <c r="W260" s="118"/>
      <c r="X260" s="120">
        <v>220000</v>
      </c>
      <c r="Y260" s="118"/>
      <c r="Z260" s="121">
        <v>0</v>
      </c>
      <c r="AA260" s="121">
        <v>0</v>
      </c>
      <c r="AB260" s="120">
        <v>0</v>
      </c>
      <c r="AC260" s="121">
        <v>0</v>
      </c>
      <c r="AD260" s="126">
        <v>24473</v>
      </c>
      <c r="AE260" s="124">
        <v>0</v>
      </c>
      <c r="AF260" s="124">
        <v>0</v>
      </c>
      <c r="AG260" s="120">
        <v>220000</v>
      </c>
      <c r="AH260" s="125">
        <v>0</v>
      </c>
      <c r="AI260" s="118"/>
      <c r="AK260" s="104">
        <f t="shared" si="4"/>
        <v>0</v>
      </c>
    </row>
    <row r="261" spans="1:37" x14ac:dyDescent="0.2">
      <c r="A261" s="118">
        <v>275</v>
      </c>
      <c r="B261" s="118" t="s">
        <v>407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19" t="s">
        <v>837</v>
      </c>
      <c r="Q261" s="120">
        <v>165000</v>
      </c>
      <c r="R261" s="121">
        <v>0</v>
      </c>
      <c r="S261" s="121">
        <v>0</v>
      </c>
      <c r="T261" s="122">
        <v>0</v>
      </c>
      <c r="U261" s="121">
        <v>0</v>
      </c>
      <c r="V261" s="122">
        <v>1</v>
      </c>
      <c r="W261" s="118"/>
      <c r="X261" s="120">
        <v>165000</v>
      </c>
      <c r="Y261" s="118"/>
      <c r="Z261" s="121">
        <v>0</v>
      </c>
      <c r="AA261" s="121">
        <v>0</v>
      </c>
      <c r="AB261" s="120">
        <v>0</v>
      </c>
      <c r="AC261" s="121">
        <v>0</v>
      </c>
      <c r="AD261" s="126">
        <v>24473</v>
      </c>
      <c r="AE261" s="124">
        <v>0</v>
      </c>
      <c r="AF261" s="124">
        <v>0</v>
      </c>
      <c r="AG261" s="120">
        <v>165000</v>
      </c>
      <c r="AH261" s="125">
        <v>0</v>
      </c>
      <c r="AI261" s="118"/>
      <c r="AK261" s="104">
        <f t="shared" si="4"/>
        <v>0</v>
      </c>
    </row>
    <row r="262" spans="1:37" x14ac:dyDescent="0.2">
      <c r="A262" s="118">
        <v>276</v>
      </c>
      <c r="B262" s="118" t="s">
        <v>407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19" t="s">
        <v>838</v>
      </c>
      <c r="Q262" s="120">
        <v>110000</v>
      </c>
      <c r="R262" s="121">
        <v>0</v>
      </c>
      <c r="S262" s="121">
        <v>0</v>
      </c>
      <c r="T262" s="122">
        <v>0</v>
      </c>
      <c r="U262" s="121">
        <v>0</v>
      </c>
      <c r="V262" s="122">
        <v>1</v>
      </c>
      <c r="W262" s="118"/>
      <c r="X262" s="120">
        <v>110000</v>
      </c>
      <c r="Y262" s="118"/>
      <c r="Z262" s="121">
        <v>0</v>
      </c>
      <c r="AA262" s="121">
        <v>0</v>
      </c>
      <c r="AB262" s="120">
        <v>0</v>
      </c>
      <c r="AC262" s="121">
        <v>0</v>
      </c>
      <c r="AD262" s="126">
        <v>24473</v>
      </c>
      <c r="AE262" s="124">
        <v>0</v>
      </c>
      <c r="AF262" s="124">
        <v>0</v>
      </c>
      <c r="AG262" s="120">
        <v>110000</v>
      </c>
      <c r="AH262" s="125">
        <v>0</v>
      </c>
      <c r="AI262" s="118"/>
      <c r="AK262" s="104">
        <f t="shared" si="4"/>
        <v>0</v>
      </c>
    </row>
    <row r="263" spans="1:37" x14ac:dyDescent="0.2">
      <c r="A263" s="118">
        <v>277</v>
      </c>
      <c r="B263" s="118" t="s">
        <v>407</v>
      </c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19" t="s">
        <v>839</v>
      </c>
      <c r="Q263" s="120">
        <v>110000</v>
      </c>
      <c r="R263" s="121">
        <v>0</v>
      </c>
      <c r="S263" s="121">
        <v>0</v>
      </c>
      <c r="T263" s="122">
        <v>0</v>
      </c>
      <c r="U263" s="121">
        <v>0</v>
      </c>
      <c r="V263" s="122">
        <v>1</v>
      </c>
      <c r="W263" s="118"/>
      <c r="X263" s="120">
        <v>110000</v>
      </c>
      <c r="Y263" s="118"/>
      <c r="Z263" s="121">
        <v>0</v>
      </c>
      <c r="AA263" s="121">
        <v>0</v>
      </c>
      <c r="AB263" s="120">
        <v>110000</v>
      </c>
      <c r="AC263" s="121">
        <v>0</v>
      </c>
      <c r="AD263" s="126">
        <v>24473</v>
      </c>
      <c r="AE263" s="124">
        <v>0</v>
      </c>
      <c r="AF263" s="124">
        <v>0</v>
      </c>
      <c r="AG263" s="120">
        <v>0</v>
      </c>
      <c r="AH263" s="125">
        <v>0</v>
      </c>
      <c r="AI263" s="118"/>
      <c r="AK263" s="104">
        <f t="shared" si="4"/>
        <v>0</v>
      </c>
    </row>
    <row r="264" spans="1:37" x14ac:dyDescent="0.2">
      <c r="A264" s="118">
        <v>278</v>
      </c>
      <c r="B264" s="118" t="s">
        <v>407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9" t="s">
        <v>840</v>
      </c>
      <c r="Q264" s="120">
        <v>330000</v>
      </c>
      <c r="R264" s="121">
        <v>0</v>
      </c>
      <c r="S264" s="121">
        <v>0</v>
      </c>
      <c r="T264" s="122">
        <v>0</v>
      </c>
      <c r="U264" s="121">
        <v>0</v>
      </c>
      <c r="V264" s="122">
        <v>1</v>
      </c>
      <c r="W264" s="118"/>
      <c r="X264" s="120">
        <v>330000</v>
      </c>
      <c r="Y264" s="118"/>
      <c r="Z264" s="121">
        <v>0</v>
      </c>
      <c r="AA264" s="121">
        <v>0</v>
      </c>
      <c r="AB264" s="120">
        <v>330000</v>
      </c>
      <c r="AC264" s="121">
        <v>0</v>
      </c>
      <c r="AD264" s="126">
        <v>24473</v>
      </c>
      <c r="AE264" s="124">
        <v>0</v>
      </c>
      <c r="AF264" s="124">
        <v>0</v>
      </c>
      <c r="AG264" s="120">
        <v>0</v>
      </c>
      <c r="AH264" s="125">
        <v>0</v>
      </c>
      <c r="AI264" s="118"/>
      <c r="AK264" s="104">
        <f t="shared" si="4"/>
        <v>0</v>
      </c>
    </row>
    <row r="265" spans="1:37" x14ac:dyDescent="0.2">
      <c r="A265" s="118">
        <v>279</v>
      </c>
      <c r="B265" s="118" t="s">
        <v>407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19" t="s">
        <v>841</v>
      </c>
      <c r="Q265" s="120">
        <v>220000</v>
      </c>
      <c r="R265" s="121">
        <v>0</v>
      </c>
      <c r="S265" s="121">
        <v>0</v>
      </c>
      <c r="T265" s="122">
        <v>0</v>
      </c>
      <c r="U265" s="121">
        <v>0</v>
      </c>
      <c r="V265" s="122">
        <v>1</v>
      </c>
      <c r="W265" s="118"/>
      <c r="X265" s="120">
        <v>220000</v>
      </c>
      <c r="Y265" s="118"/>
      <c r="Z265" s="121">
        <v>0</v>
      </c>
      <c r="AA265" s="121">
        <v>0</v>
      </c>
      <c r="AB265" s="120">
        <v>220000</v>
      </c>
      <c r="AC265" s="121">
        <v>0</v>
      </c>
      <c r="AD265" s="126">
        <v>24473</v>
      </c>
      <c r="AE265" s="124">
        <v>0</v>
      </c>
      <c r="AF265" s="124">
        <v>0</v>
      </c>
      <c r="AG265" s="120">
        <v>0</v>
      </c>
      <c r="AH265" s="125">
        <v>0</v>
      </c>
      <c r="AI265" s="118"/>
      <c r="AK265" s="104">
        <f t="shared" si="4"/>
        <v>0</v>
      </c>
    </row>
    <row r="266" spans="1:37" x14ac:dyDescent="0.2">
      <c r="A266" s="118">
        <v>280</v>
      </c>
      <c r="B266" s="118" t="s">
        <v>407</v>
      </c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19" t="s">
        <v>842</v>
      </c>
      <c r="Q266" s="120">
        <v>110000</v>
      </c>
      <c r="R266" s="121">
        <v>0</v>
      </c>
      <c r="S266" s="121">
        <v>0</v>
      </c>
      <c r="T266" s="122">
        <v>0</v>
      </c>
      <c r="U266" s="121">
        <v>0</v>
      </c>
      <c r="V266" s="122">
        <v>1</v>
      </c>
      <c r="W266" s="118"/>
      <c r="X266" s="120">
        <v>110000</v>
      </c>
      <c r="Y266" s="118"/>
      <c r="Z266" s="121">
        <v>0</v>
      </c>
      <c r="AA266" s="121">
        <v>0</v>
      </c>
      <c r="AB266" s="120">
        <v>0</v>
      </c>
      <c r="AC266" s="121">
        <v>0</v>
      </c>
      <c r="AD266" s="126">
        <v>24473</v>
      </c>
      <c r="AE266" s="124">
        <v>0</v>
      </c>
      <c r="AF266" s="124">
        <v>0</v>
      </c>
      <c r="AG266" s="120">
        <v>110000</v>
      </c>
      <c r="AH266" s="125">
        <v>0</v>
      </c>
      <c r="AI266" s="118"/>
      <c r="AK266" s="104">
        <f t="shared" si="4"/>
        <v>0</v>
      </c>
    </row>
    <row r="267" spans="1:37" x14ac:dyDescent="0.2">
      <c r="A267" s="118">
        <v>281</v>
      </c>
      <c r="B267" s="118" t="s">
        <v>407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19" t="s">
        <v>843</v>
      </c>
      <c r="Q267" s="120">
        <v>220000</v>
      </c>
      <c r="R267" s="121">
        <v>0</v>
      </c>
      <c r="S267" s="121">
        <v>0</v>
      </c>
      <c r="T267" s="122">
        <v>0</v>
      </c>
      <c r="U267" s="121">
        <v>0</v>
      </c>
      <c r="V267" s="122">
        <v>1</v>
      </c>
      <c r="W267" s="118"/>
      <c r="X267" s="120">
        <v>220000</v>
      </c>
      <c r="Y267" s="118"/>
      <c r="Z267" s="121">
        <v>0</v>
      </c>
      <c r="AA267" s="121">
        <v>0</v>
      </c>
      <c r="AB267" s="120">
        <v>220000</v>
      </c>
      <c r="AC267" s="121">
        <v>0</v>
      </c>
      <c r="AD267" s="126">
        <v>24473</v>
      </c>
      <c r="AE267" s="124">
        <v>0</v>
      </c>
      <c r="AF267" s="124">
        <v>0</v>
      </c>
      <c r="AG267" s="120">
        <v>0</v>
      </c>
      <c r="AH267" s="125">
        <v>0</v>
      </c>
      <c r="AI267" s="118"/>
      <c r="AK267" s="104">
        <f t="shared" si="4"/>
        <v>0</v>
      </c>
    </row>
    <row r="268" spans="1:37" x14ac:dyDescent="0.2">
      <c r="A268" s="118">
        <v>282</v>
      </c>
      <c r="B268" s="118" t="s">
        <v>407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19" t="s">
        <v>844</v>
      </c>
      <c r="Q268" s="120">
        <v>110000</v>
      </c>
      <c r="R268" s="121">
        <v>0</v>
      </c>
      <c r="S268" s="121">
        <v>0</v>
      </c>
      <c r="T268" s="122">
        <v>0</v>
      </c>
      <c r="U268" s="121">
        <v>0</v>
      </c>
      <c r="V268" s="122">
        <v>1</v>
      </c>
      <c r="W268" s="118"/>
      <c r="X268" s="120">
        <v>110000</v>
      </c>
      <c r="Y268" s="118"/>
      <c r="Z268" s="121">
        <v>0</v>
      </c>
      <c r="AA268" s="121">
        <v>0</v>
      </c>
      <c r="AB268" s="120">
        <v>0</v>
      </c>
      <c r="AC268" s="121">
        <v>0</v>
      </c>
      <c r="AD268" s="126">
        <v>24473</v>
      </c>
      <c r="AE268" s="124">
        <v>0</v>
      </c>
      <c r="AF268" s="124">
        <v>0</v>
      </c>
      <c r="AG268" s="120">
        <v>110000</v>
      </c>
      <c r="AH268" s="125">
        <v>0</v>
      </c>
      <c r="AI268" s="118"/>
      <c r="AK268" s="104">
        <f t="shared" si="4"/>
        <v>0</v>
      </c>
    </row>
    <row r="269" spans="1:37" x14ac:dyDescent="0.2">
      <c r="A269" s="118">
        <v>283</v>
      </c>
      <c r="B269" s="118" t="s">
        <v>407</v>
      </c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19" t="s">
        <v>845</v>
      </c>
      <c r="Q269" s="120">
        <v>330000</v>
      </c>
      <c r="R269" s="121">
        <v>0</v>
      </c>
      <c r="S269" s="121">
        <v>0</v>
      </c>
      <c r="T269" s="122">
        <v>0</v>
      </c>
      <c r="U269" s="121">
        <v>0</v>
      </c>
      <c r="V269" s="122">
        <v>1</v>
      </c>
      <c r="W269" s="118"/>
      <c r="X269" s="120">
        <v>165000</v>
      </c>
      <c r="Y269" s="118"/>
      <c r="Z269" s="121">
        <v>0</v>
      </c>
      <c r="AA269" s="121">
        <v>0</v>
      </c>
      <c r="AB269" s="120">
        <v>165000</v>
      </c>
      <c r="AC269" s="121">
        <v>0</v>
      </c>
      <c r="AD269" s="126">
        <v>24473</v>
      </c>
      <c r="AE269" s="124">
        <v>0</v>
      </c>
      <c r="AF269" s="124">
        <v>0</v>
      </c>
      <c r="AG269" s="120">
        <v>0</v>
      </c>
      <c r="AH269" s="125">
        <v>0</v>
      </c>
      <c r="AI269" s="118"/>
      <c r="AK269" s="104">
        <f t="shared" si="4"/>
        <v>0</v>
      </c>
    </row>
    <row r="270" spans="1:37" x14ac:dyDescent="0.2">
      <c r="A270" s="118">
        <v>284</v>
      </c>
      <c r="B270" s="118" t="s">
        <v>407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19" t="s">
        <v>846</v>
      </c>
      <c r="Q270" s="120">
        <v>440000</v>
      </c>
      <c r="R270" s="121">
        <v>0</v>
      </c>
      <c r="S270" s="121">
        <v>0</v>
      </c>
      <c r="T270" s="122">
        <v>0</v>
      </c>
      <c r="U270" s="121">
        <v>0</v>
      </c>
      <c r="V270" s="122">
        <v>1</v>
      </c>
      <c r="W270" s="118"/>
      <c r="X270" s="120">
        <v>440000</v>
      </c>
      <c r="Y270" s="118"/>
      <c r="Z270" s="121">
        <v>0</v>
      </c>
      <c r="AA270" s="121">
        <v>0</v>
      </c>
      <c r="AB270" s="120">
        <v>0</v>
      </c>
      <c r="AC270" s="121">
        <v>0</v>
      </c>
      <c r="AD270" s="126">
        <v>24473</v>
      </c>
      <c r="AE270" s="124">
        <v>0</v>
      </c>
      <c r="AF270" s="124">
        <v>0</v>
      </c>
      <c r="AG270" s="120">
        <v>440000</v>
      </c>
      <c r="AH270" s="125">
        <v>0</v>
      </c>
      <c r="AI270" s="118"/>
      <c r="AK270" s="104">
        <f t="shared" si="4"/>
        <v>0</v>
      </c>
    </row>
    <row r="271" spans="1:37" x14ac:dyDescent="0.2">
      <c r="A271" s="118">
        <v>285</v>
      </c>
      <c r="B271" s="118" t="s">
        <v>407</v>
      </c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19" t="s">
        <v>972</v>
      </c>
      <c r="Q271" s="120">
        <v>70000</v>
      </c>
      <c r="R271" s="121">
        <v>0</v>
      </c>
      <c r="S271" s="121">
        <v>0</v>
      </c>
      <c r="T271" s="122">
        <v>0</v>
      </c>
      <c r="U271" s="121">
        <v>0</v>
      </c>
      <c r="V271" s="122">
        <v>1</v>
      </c>
      <c r="W271" s="118"/>
      <c r="X271" s="120">
        <v>70000</v>
      </c>
      <c r="Y271" s="118"/>
      <c r="Z271" s="121">
        <v>0</v>
      </c>
      <c r="AA271" s="121">
        <v>0</v>
      </c>
      <c r="AB271" s="120">
        <v>0</v>
      </c>
      <c r="AC271" s="121">
        <v>0</v>
      </c>
      <c r="AD271" s="126">
        <v>24487</v>
      </c>
      <c r="AE271" s="124">
        <v>0</v>
      </c>
      <c r="AF271" s="124">
        <v>0</v>
      </c>
      <c r="AG271" s="120">
        <v>70000</v>
      </c>
      <c r="AH271" s="125">
        <v>0</v>
      </c>
      <c r="AI271" s="118"/>
      <c r="AK271" s="104">
        <f t="shared" si="4"/>
        <v>0</v>
      </c>
    </row>
    <row r="272" spans="1:37" x14ac:dyDescent="0.2">
      <c r="A272" s="118">
        <v>286</v>
      </c>
      <c r="B272" s="118" t="s">
        <v>407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19" t="s">
        <v>973</v>
      </c>
      <c r="Q272" s="120">
        <v>74000</v>
      </c>
      <c r="R272" s="121">
        <v>0</v>
      </c>
      <c r="S272" s="121">
        <v>0</v>
      </c>
      <c r="T272" s="122">
        <v>0</v>
      </c>
      <c r="U272" s="121">
        <v>0</v>
      </c>
      <c r="V272" s="122">
        <v>1</v>
      </c>
      <c r="W272" s="118"/>
      <c r="X272" s="120">
        <v>74000</v>
      </c>
      <c r="Y272" s="118"/>
      <c r="Z272" s="121">
        <v>0</v>
      </c>
      <c r="AA272" s="121">
        <v>0</v>
      </c>
      <c r="AB272" s="120">
        <v>74000</v>
      </c>
      <c r="AC272" s="121">
        <v>0</v>
      </c>
      <c r="AD272" s="126">
        <v>24487</v>
      </c>
      <c r="AE272" s="124">
        <v>0</v>
      </c>
      <c r="AF272" s="124">
        <v>0</v>
      </c>
      <c r="AG272" s="120">
        <v>0</v>
      </c>
      <c r="AH272" s="125">
        <v>0</v>
      </c>
      <c r="AI272" s="118"/>
      <c r="AK272" s="104">
        <f t="shared" si="4"/>
        <v>0</v>
      </c>
    </row>
    <row r="273" spans="1:37" x14ac:dyDescent="0.2">
      <c r="A273" s="118">
        <v>287</v>
      </c>
      <c r="B273" s="118" t="s">
        <v>407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19" t="s">
        <v>974</v>
      </c>
      <c r="Q273" s="120">
        <v>74000</v>
      </c>
      <c r="R273" s="121">
        <v>0</v>
      </c>
      <c r="S273" s="121">
        <v>0</v>
      </c>
      <c r="T273" s="122">
        <v>0</v>
      </c>
      <c r="U273" s="121">
        <v>0</v>
      </c>
      <c r="V273" s="122">
        <v>1</v>
      </c>
      <c r="W273" s="118"/>
      <c r="X273" s="120">
        <v>74000</v>
      </c>
      <c r="Y273" s="118"/>
      <c r="Z273" s="121">
        <v>0</v>
      </c>
      <c r="AA273" s="121">
        <v>0</v>
      </c>
      <c r="AB273" s="120">
        <v>74000</v>
      </c>
      <c r="AC273" s="121">
        <v>0</v>
      </c>
      <c r="AD273" s="126">
        <v>24487</v>
      </c>
      <c r="AE273" s="124">
        <v>0</v>
      </c>
      <c r="AF273" s="124">
        <v>0</v>
      </c>
      <c r="AG273" s="120">
        <v>0</v>
      </c>
      <c r="AH273" s="125">
        <v>0</v>
      </c>
      <c r="AI273" s="118"/>
      <c r="AK273" s="104">
        <f t="shared" si="4"/>
        <v>0</v>
      </c>
    </row>
    <row r="274" spans="1:37" x14ac:dyDescent="0.2">
      <c r="A274" s="118">
        <v>288</v>
      </c>
      <c r="B274" s="118" t="s">
        <v>407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19" t="s">
        <v>975</v>
      </c>
      <c r="Q274" s="120">
        <v>37000</v>
      </c>
      <c r="R274" s="121">
        <v>0</v>
      </c>
      <c r="S274" s="121">
        <v>0</v>
      </c>
      <c r="T274" s="122">
        <v>0</v>
      </c>
      <c r="U274" s="121">
        <v>0</v>
      </c>
      <c r="V274" s="122">
        <v>1</v>
      </c>
      <c r="W274" s="118"/>
      <c r="X274" s="120">
        <v>37000</v>
      </c>
      <c r="Y274" s="118"/>
      <c r="Z274" s="121">
        <v>0</v>
      </c>
      <c r="AA274" s="121">
        <v>0</v>
      </c>
      <c r="AB274" s="120">
        <v>0</v>
      </c>
      <c r="AC274" s="121">
        <v>0</v>
      </c>
      <c r="AD274" s="126">
        <v>24487</v>
      </c>
      <c r="AE274" s="124">
        <v>0</v>
      </c>
      <c r="AF274" s="124">
        <v>0</v>
      </c>
      <c r="AG274" s="120">
        <v>37000</v>
      </c>
      <c r="AH274" s="125">
        <v>0</v>
      </c>
      <c r="AI274" s="118"/>
      <c r="AK274" s="104">
        <f t="shared" si="4"/>
        <v>0</v>
      </c>
    </row>
    <row r="275" spans="1:37" x14ac:dyDescent="0.2">
      <c r="A275" s="118">
        <v>289</v>
      </c>
      <c r="B275" s="118" t="s">
        <v>407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19" t="s">
        <v>976</v>
      </c>
      <c r="Q275" s="120">
        <v>74000</v>
      </c>
      <c r="R275" s="121">
        <v>0</v>
      </c>
      <c r="S275" s="121">
        <v>0</v>
      </c>
      <c r="T275" s="122">
        <v>0</v>
      </c>
      <c r="U275" s="121">
        <v>0</v>
      </c>
      <c r="V275" s="122">
        <v>1</v>
      </c>
      <c r="W275" s="118"/>
      <c r="X275" s="120">
        <v>74000</v>
      </c>
      <c r="Y275" s="118"/>
      <c r="Z275" s="121">
        <v>0</v>
      </c>
      <c r="AA275" s="121">
        <v>0</v>
      </c>
      <c r="AB275" s="120">
        <v>0</v>
      </c>
      <c r="AC275" s="121">
        <v>0</v>
      </c>
      <c r="AD275" s="126">
        <v>24487</v>
      </c>
      <c r="AE275" s="124">
        <v>0</v>
      </c>
      <c r="AF275" s="124">
        <v>0</v>
      </c>
      <c r="AG275" s="120">
        <v>74000</v>
      </c>
      <c r="AH275" s="125">
        <v>0</v>
      </c>
      <c r="AI275" s="118"/>
      <c r="AK275" s="104">
        <f t="shared" si="4"/>
        <v>0</v>
      </c>
    </row>
    <row r="276" spans="1:37" x14ac:dyDescent="0.2">
      <c r="A276" s="118">
        <v>290</v>
      </c>
      <c r="B276" s="118" t="s">
        <v>407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19" t="s">
        <v>977</v>
      </c>
      <c r="Q276" s="120">
        <v>74000</v>
      </c>
      <c r="R276" s="121">
        <v>0</v>
      </c>
      <c r="S276" s="121">
        <v>0</v>
      </c>
      <c r="T276" s="122">
        <v>0</v>
      </c>
      <c r="U276" s="121">
        <v>0</v>
      </c>
      <c r="V276" s="122">
        <v>1</v>
      </c>
      <c r="W276" s="118"/>
      <c r="X276" s="120">
        <v>74000</v>
      </c>
      <c r="Y276" s="118"/>
      <c r="Z276" s="121">
        <v>0</v>
      </c>
      <c r="AA276" s="121">
        <v>0</v>
      </c>
      <c r="AB276" s="120">
        <v>0</v>
      </c>
      <c r="AC276" s="121">
        <v>0</v>
      </c>
      <c r="AD276" s="126">
        <v>24487</v>
      </c>
      <c r="AE276" s="124">
        <v>0</v>
      </c>
      <c r="AF276" s="124">
        <v>0</v>
      </c>
      <c r="AG276" s="120">
        <v>74000</v>
      </c>
      <c r="AH276" s="125">
        <v>0</v>
      </c>
      <c r="AI276" s="118"/>
      <c r="AK276" s="104">
        <f t="shared" si="4"/>
        <v>0</v>
      </c>
    </row>
    <row r="277" spans="1:37" x14ac:dyDescent="0.2">
      <c r="A277" s="118">
        <v>291</v>
      </c>
      <c r="B277" s="118" t="s">
        <v>407</v>
      </c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19" t="s">
        <v>978</v>
      </c>
      <c r="Q277" s="120">
        <v>74000</v>
      </c>
      <c r="R277" s="121">
        <v>0</v>
      </c>
      <c r="S277" s="121">
        <v>0</v>
      </c>
      <c r="T277" s="122">
        <v>0</v>
      </c>
      <c r="U277" s="121">
        <v>0</v>
      </c>
      <c r="V277" s="122">
        <v>1</v>
      </c>
      <c r="W277" s="118"/>
      <c r="X277" s="120">
        <v>74000</v>
      </c>
      <c r="Y277" s="118"/>
      <c r="Z277" s="121">
        <v>0</v>
      </c>
      <c r="AA277" s="121">
        <v>0</v>
      </c>
      <c r="AB277" s="120">
        <v>74000</v>
      </c>
      <c r="AC277" s="121">
        <v>0</v>
      </c>
      <c r="AD277" s="126">
        <v>24487</v>
      </c>
      <c r="AE277" s="124">
        <v>0</v>
      </c>
      <c r="AF277" s="124">
        <v>0</v>
      </c>
      <c r="AG277" s="120">
        <v>0</v>
      </c>
      <c r="AH277" s="125">
        <v>0</v>
      </c>
      <c r="AI277" s="118"/>
      <c r="AK277" s="104">
        <f t="shared" si="4"/>
        <v>0</v>
      </c>
    </row>
    <row r="278" spans="1:37" x14ac:dyDescent="0.2">
      <c r="A278" s="118">
        <v>292</v>
      </c>
      <c r="B278" s="118" t="s">
        <v>407</v>
      </c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19" t="s">
        <v>979</v>
      </c>
      <c r="Q278" s="120">
        <v>74000</v>
      </c>
      <c r="R278" s="121">
        <v>0</v>
      </c>
      <c r="S278" s="121">
        <v>0</v>
      </c>
      <c r="T278" s="122">
        <v>0</v>
      </c>
      <c r="U278" s="121">
        <v>0</v>
      </c>
      <c r="V278" s="122">
        <v>1</v>
      </c>
      <c r="W278" s="118"/>
      <c r="X278" s="120">
        <v>74000</v>
      </c>
      <c r="Y278" s="118"/>
      <c r="Z278" s="121">
        <v>0</v>
      </c>
      <c r="AA278" s="121">
        <v>0</v>
      </c>
      <c r="AB278" s="120">
        <v>74000</v>
      </c>
      <c r="AC278" s="121">
        <v>0</v>
      </c>
      <c r="AD278" s="126">
        <v>24487</v>
      </c>
      <c r="AE278" s="124">
        <v>0</v>
      </c>
      <c r="AF278" s="124">
        <v>0</v>
      </c>
      <c r="AG278" s="120">
        <v>0</v>
      </c>
      <c r="AH278" s="125">
        <v>0</v>
      </c>
      <c r="AI278" s="118"/>
      <c r="AK278" s="104">
        <f t="shared" si="4"/>
        <v>0</v>
      </c>
    </row>
    <row r="279" spans="1:37" x14ac:dyDescent="0.2">
      <c r="A279" s="118">
        <v>293</v>
      </c>
      <c r="B279" s="118" t="s">
        <v>407</v>
      </c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19" t="s">
        <v>980</v>
      </c>
      <c r="Q279" s="120">
        <v>23000</v>
      </c>
      <c r="R279" s="121">
        <v>0</v>
      </c>
      <c r="S279" s="121">
        <v>0</v>
      </c>
      <c r="T279" s="122">
        <v>0</v>
      </c>
      <c r="U279" s="121">
        <v>0</v>
      </c>
      <c r="V279" s="122">
        <v>1</v>
      </c>
      <c r="W279" s="118"/>
      <c r="X279" s="120">
        <v>23000</v>
      </c>
      <c r="Y279" s="118"/>
      <c r="Z279" s="121">
        <v>0</v>
      </c>
      <c r="AA279" s="121">
        <v>0</v>
      </c>
      <c r="AB279" s="120">
        <v>0</v>
      </c>
      <c r="AC279" s="121">
        <v>0</v>
      </c>
      <c r="AD279" s="126">
        <v>24487</v>
      </c>
      <c r="AE279" s="124">
        <v>0</v>
      </c>
      <c r="AF279" s="124">
        <v>0</v>
      </c>
      <c r="AG279" s="120">
        <v>23000</v>
      </c>
      <c r="AH279" s="125">
        <v>0</v>
      </c>
      <c r="AI279" s="118"/>
      <c r="AK279" s="104">
        <f t="shared" si="4"/>
        <v>0</v>
      </c>
    </row>
    <row r="280" spans="1:37" x14ac:dyDescent="0.2">
      <c r="A280" s="118">
        <v>294</v>
      </c>
      <c r="B280" s="118" t="s">
        <v>407</v>
      </c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19" t="s">
        <v>981</v>
      </c>
      <c r="Q280" s="120">
        <v>30000</v>
      </c>
      <c r="R280" s="121">
        <v>0</v>
      </c>
      <c r="S280" s="121">
        <v>0</v>
      </c>
      <c r="T280" s="122">
        <v>0</v>
      </c>
      <c r="U280" s="121">
        <v>0</v>
      </c>
      <c r="V280" s="122">
        <v>1</v>
      </c>
      <c r="W280" s="118"/>
      <c r="X280" s="120">
        <v>30000</v>
      </c>
      <c r="Y280" s="118"/>
      <c r="Z280" s="121">
        <v>0</v>
      </c>
      <c r="AA280" s="121">
        <v>0</v>
      </c>
      <c r="AB280" s="120">
        <v>30000</v>
      </c>
      <c r="AC280" s="121">
        <v>0</v>
      </c>
      <c r="AD280" s="126">
        <v>24487</v>
      </c>
      <c r="AE280" s="124">
        <v>0</v>
      </c>
      <c r="AF280" s="124">
        <v>0</v>
      </c>
      <c r="AG280" s="120">
        <v>0</v>
      </c>
      <c r="AH280" s="125">
        <v>0</v>
      </c>
      <c r="AI280" s="118"/>
      <c r="AK280" s="104">
        <f t="shared" si="4"/>
        <v>0</v>
      </c>
    </row>
    <row r="281" spans="1:37" x14ac:dyDescent="0.2">
      <c r="A281" s="118">
        <v>295</v>
      </c>
      <c r="B281" s="118" t="s">
        <v>407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19" t="s">
        <v>982</v>
      </c>
      <c r="Q281" s="120">
        <v>46000</v>
      </c>
      <c r="R281" s="121">
        <v>0</v>
      </c>
      <c r="S281" s="121">
        <v>0</v>
      </c>
      <c r="T281" s="122">
        <v>0</v>
      </c>
      <c r="U281" s="121">
        <v>0</v>
      </c>
      <c r="V281" s="122">
        <v>1</v>
      </c>
      <c r="W281" s="118"/>
      <c r="X281" s="120">
        <v>46000</v>
      </c>
      <c r="Y281" s="118"/>
      <c r="Z281" s="121">
        <v>0</v>
      </c>
      <c r="AA281" s="121">
        <v>0</v>
      </c>
      <c r="AB281" s="120">
        <v>0</v>
      </c>
      <c r="AC281" s="121">
        <v>0</v>
      </c>
      <c r="AD281" s="126">
        <v>24487</v>
      </c>
      <c r="AE281" s="124">
        <v>0</v>
      </c>
      <c r="AF281" s="124">
        <v>0</v>
      </c>
      <c r="AG281" s="120">
        <v>46000</v>
      </c>
      <c r="AH281" s="125">
        <v>0</v>
      </c>
      <c r="AI281" s="118"/>
      <c r="AK281" s="104">
        <f t="shared" si="4"/>
        <v>0</v>
      </c>
    </row>
    <row r="282" spans="1:37" x14ac:dyDescent="0.2">
      <c r="A282" s="118">
        <v>296</v>
      </c>
      <c r="B282" s="118" t="s">
        <v>407</v>
      </c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19" t="s">
        <v>983</v>
      </c>
      <c r="Q282" s="120">
        <v>20000</v>
      </c>
      <c r="R282" s="121">
        <v>0</v>
      </c>
      <c r="S282" s="121">
        <v>0</v>
      </c>
      <c r="T282" s="122">
        <v>0</v>
      </c>
      <c r="U282" s="121">
        <v>0</v>
      </c>
      <c r="V282" s="122">
        <v>1</v>
      </c>
      <c r="W282" s="118"/>
      <c r="X282" s="120">
        <v>20000</v>
      </c>
      <c r="Y282" s="118"/>
      <c r="Z282" s="121">
        <v>0</v>
      </c>
      <c r="AA282" s="121">
        <v>0</v>
      </c>
      <c r="AB282" s="120">
        <v>0</v>
      </c>
      <c r="AC282" s="121">
        <v>0</v>
      </c>
      <c r="AD282" s="126">
        <v>24487</v>
      </c>
      <c r="AE282" s="124">
        <v>0</v>
      </c>
      <c r="AF282" s="124">
        <v>0</v>
      </c>
      <c r="AG282" s="120">
        <v>20000</v>
      </c>
      <c r="AH282" s="125">
        <v>0</v>
      </c>
      <c r="AI282" s="118"/>
      <c r="AK282" s="104">
        <f t="shared" si="4"/>
        <v>0</v>
      </c>
    </row>
    <row r="283" spans="1:37" x14ac:dyDescent="0.2">
      <c r="A283" s="118">
        <v>297</v>
      </c>
      <c r="B283" s="118" t="s">
        <v>407</v>
      </c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19" t="s">
        <v>984</v>
      </c>
      <c r="Q283" s="120">
        <v>20000</v>
      </c>
      <c r="R283" s="121">
        <v>0</v>
      </c>
      <c r="S283" s="121">
        <v>0</v>
      </c>
      <c r="T283" s="122">
        <v>0</v>
      </c>
      <c r="U283" s="121">
        <v>0</v>
      </c>
      <c r="V283" s="122">
        <v>1</v>
      </c>
      <c r="W283" s="118"/>
      <c r="X283" s="120">
        <v>20000</v>
      </c>
      <c r="Y283" s="118"/>
      <c r="Z283" s="121">
        <v>0</v>
      </c>
      <c r="AA283" s="121">
        <v>0</v>
      </c>
      <c r="AB283" s="120">
        <v>0</v>
      </c>
      <c r="AC283" s="121">
        <v>0</v>
      </c>
      <c r="AD283" s="126">
        <v>24487</v>
      </c>
      <c r="AE283" s="124">
        <v>0</v>
      </c>
      <c r="AF283" s="124">
        <v>0</v>
      </c>
      <c r="AG283" s="120">
        <v>20000</v>
      </c>
      <c r="AH283" s="125">
        <v>0</v>
      </c>
      <c r="AI283" s="118"/>
      <c r="AK283" s="104">
        <f t="shared" si="4"/>
        <v>0</v>
      </c>
    </row>
    <row r="284" spans="1:37" x14ac:dyDescent="0.2">
      <c r="A284" s="118">
        <v>298</v>
      </c>
      <c r="B284" s="118" t="s">
        <v>407</v>
      </c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19" t="s">
        <v>1210</v>
      </c>
      <c r="Q284" s="120">
        <v>16000</v>
      </c>
      <c r="R284" s="121">
        <v>0</v>
      </c>
      <c r="S284" s="121">
        <v>0</v>
      </c>
      <c r="T284" s="122">
        <v>0</v>
      </c>
      <c r="U284" s="121">
        <v>0</v>
      </c>
      <c r="V284" s="122">
        <v>1</v>
      </c>
      <c r="W284" s="118"/>
      <c r="X284" s="120">
        <v>16000</v>
      </c>
      <c r="Y284" s="118"/>
      <c r="Z284" s="121">
        <v>0</v>
      </c>
      <c r="AA284" s="121">
        <v>0</v>
      </c>
      <c r="AB284" s="120">
        <v>16000</v>
      </c>
      <c r="AC284" s="121">
        <v>0</v>
      </c>
      <c r="AD284" s="126">
        <v>24483</v>
      </c>
      <c r="AE284" s="124">
        <v>0</v>
      </c>
      <c r="AF284" s="124">
        <v>0</v>
      </c>
      <c r="AG284" s="120">
        <v>0</v>
      </c>
      <c r="AH284" s="125">
        <v>0</v>
      </c>
      <c r="AI284" s="118"/>
      <c r="AK284" s="104">
        <f t="shared" si="4"/>
        <v>0</v>
      </c>
    </row>
    <row r="285" spans="1:37" x14ac:dyDescent="0.2">
      <c r="A285" s="118">
        <v>299</v>
      </c>
      <c r="B285" s="118" t="s">
        <v>407</v>
      </c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9" t="s">
        <v>1211</v>
      </c>
      <c r="Q285" s="120">
        <v>10000</v>
      </c>
      <c r="R285" s="121">
        <v>0</v>
      </c>
      <c r="S285" s="121">
        <v>0</v>
      </c>
      <c r="T285" s="122">
        <v>0</v>
      </c>
      <c r="U285" s="121">
        <v>0</v>
      </c>
      <c r="V285" s="122">
        <v>1</v>
      </c>
      <c r="W285" s="118"/>
      <c r="X285" s="120">
        <v>10000</v>
      </c>
      <c r="Y285" s="118"/>
      <c r="Z285" s="121">
        <v>0</v>
      </c>
      <c r="AA285" s="121">
        <v>0</v>
      </c>
      <c r="AB285" s="120">
        <v>10000</v>
      </c>
      <c r="AC285" s="121">
        <v>0</v>
      </c>
      <c r="AD285" s="126">
        <v>24483</v>
      </c>
      <c r="AE285" s="124">
        <v>0</v>
      </c>
      <c r="AF285" s="124">
        <v>0</v>
      </c>
      <c r="AG285" s="120">
        <v>0</v>
      </c>
      <c r="AH285" s="125">
        <v>0</v>
      </c>
      <c r="AI285" s="118"/>
      <c r="AK285" s="104">
        <f t="shared" si="4"/>
        <v>0</v>
      </c>
    </row>
    <row r="286" spans="1:37" x14ac:dyDescent="0.2">
      <c r="A286" s="118">
        <v>300</v>
      </c>
      <c r="B286" s="118" t="s">
        <v>407</v>
      </c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19" t="s">
        <v>1212</v>
      </c>
      <c r="Q286" s="120">
        <v>40000</v>
      </c>
      <c r="R286" s="121">
        <v>0</v>
      </c>
      <c r="S286" s="121">
        <v>0</v>
      </c>
      <c r="T286" s="122">
        <v>0</v>
      </c>
      <c r="U286" s="121">
        <v>0</v>
      </c>
      <c r="V286" s="122">
        <v>1</v>
      </c>
      <c r="W286" s="118"/>
      <c r="X286" s="120">
        <v>40000</v>
      </c>
      <c r="Y286" s="118"/>
      <c r="Z286" s="121">
        <v>0</v>
      </c>
      <c r="AA286" s="121">
        <v>0</v>
      </c>
      <c r="AB286" s="120">
        <v>40000</v>
      </c>
      <c r="AC286" s="121">
        <v>0</v>
      </c>
      <c r="AD286" s="126">
        <v>24483</v>
      </c>
      <c r="AE286" s="124">
        <v>0</v>
      </c>
      <c r="AF286" s="124">
        <v>0</v>
      </c>
      <c r="AG286" s="120">
        <v>0</v>
      </c>
      <c r="AH286" s="125">
        <v>0</v>
      </c>
      <c r="AI286" s="118"/>
      <c r="AK286" s="104">
        <f t="shared" si="4"/>
        <v>0</v>
      </c>
    </row>
    <row r="287" spans="1:37" x14ac:dyDescent="0.2">
      <c r="A287" s="118">
        <v>301</v>
      </c>
      <c r="B287" s="118" t="s">
        <v>407</v>
      </c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19" t="s">
        <v>1213</v>
      </c>
      <c r="Q287" s="120">
        <v>40000</v>
      </c>
      <c r="R287" s="121">
        <v>0</v>
      </c>
      <c r="S287" s="121">
        <v>0</v>
      </c>
      <c r="T287" s="122">
        <v>0</v>
      </c>
      <c r="U287" s="121">
        <v>0</v>
      </c>
      <c r="V287" s="122">
        <v>1</v>
      </c>
      <c r="W287" s="118"/>
      <c r="X287" s="120">
        <v>40000</v>
      </c>
      <c r="Y287" s="118"/>
      <c r="Z287" s="121">
        <v>0</v>
      </c>
      <c r="AA287" s="121">
        <v>0</v>
      </c>
      <c r="AB287" s="120">
        <v>40000</v>
      </c>
      <c r="AC287" s="121">
        <v>0</v>
      </c>
      <c r="AD287" s="126">
        <v>24483</v>
      </c>
      <c r="AE287" s="124">
        <v>0</v>
      </c>
      <c r="AF287" s="124">
        <v>0</v>
      </c>
      <c r="AG287" s="120">
        <v>0</v>
      </c>
      <c r="AH287" s="125">
        <v>0</v>
      </c>
      <c r="AI287" s="118"/>
      <c r="AK287" s="104">
        <f t="shared" si="4"/>
        <v>0</v>
      </c>
    </row>
    <row r="288" spans="1:37" x14ac:dyDescent="0.2">
      <c r="A288" s="118">
        <v>302</v>
      </c>
      <c r="B288" s="118" t="s">
        <v>407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19" t="s">
        <v>1214</v>
      </c>
      <c r="Q288" s="120">
        <v>10000</v>
      </c>
      <c r="R288" s="121">
        <v>0</v>
      </c>
      <c r="S288" s="121">
        <v>0</v>
      </c>
      <c r="T288" s="122">
        <v>0</v>
      </c>
      <c r="U288" s="121">
        <v>0</v>
      </c>
      <c r="V288" s="122">
        <v>1</v>
      </c>
      <c r="W288" s="118"/>
      <c r="X288" s="120">
        <v>10000</v>
      </c>
      <c r="Y288" s="118"/>
      <c r="Z288" s="121">
        <v>0</v>
      </c>
      <c r="AA288" s="121">
        <v>0</v>
      </c>
      <c r="AB288" s="120">
        <v>10000</v>
      </c>
      <c r="AC288" s="121">
        <v>0</v>
      </c>
      <c r="AD288" s="126">
        <v>24483</v>
      </c>
      <c r="AE288" s="124">
        <v>0</v>
      </c>
      <c r="AF288" s="124">
        <v>0</v>
      </c>
      <c r="AG288" s="120">
        <v>0</v>
      </c>
      <c r="AH288" s="125">
        <v>0</v>
      </c>
      <c r="AI288" s="118"/>
      <c r="AK288" s="104">
        <f t="shared" si="4"/>
        <v>0</v>
      </c>
    </row>
    <row r="289" spans="1:37" x14ac:dyDescent="0.2">
      <c r="A289" s="118">
        <v>303</v>
      </c>
      <c r="B289" s="118" t="s">
        <v>407</v>
      </c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19" t="s">
        <v>1215</v>
      </c>
      <c r="Q289" s="120">
        <v>37000</v>
      </c>
      <c r="R289" s="121">
        <v>0</v>
      </c>
      <c r="S289" s="121">
        <v>0</v>
      </c>
      <c r="T289" s="122">
        <v>0</v>
      </c>
      <c r="U289" s="121">
        <v>0</v>
      </c>
      <c r="V289" s="122">
        <v>1</v>
      </c>
      <c r="W289" s="118"/>
      <c r="X289" s="120">
        <v>37000</v>
      </c>
      <c r="Y289" s="118"/>
      <c r="Z289" s="121">
        <v>0</v>
      </c>
      <c r="AA289" s="121">
        <v>0</v>
      </c>
      <c r="AB289" s="120">
        <v>0</v>
      </c>
      <c r="AC289" s="121">
        <v>0</v>
      </c>
      <c r="AD289" s="126">
        <v>24483</v>
      </c>
      <c r="AE289" s="124">
        <v>0</v>
      </c>
      <c r="AF289" s="124">
        <v>0</v>
      </c>
      <c r="AG289" s="120">
        <v>37000</v>
      </c>
      <c r="AH289" s="125">
        <v>0</v>
      </c>
      <c r="AI289" s="118"/>
      <c r="AK289" s="104">
        <f t="shared" si="4"/>
        <v>0</v>
      </c>
    </row>
    <row r="290" spans="1:37" x14ac:dyDescent="0.2">
      <c r="A290" s="118">
        <v>304</v>
      </c>
      <c r="B290" s="118" t="s">
        <v>407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19" t="s">
        <v>1216</v>
      </c>
      <c r="Q290" s="120">
        <v>90000</v>
      </c>
      <c r="R290" s="121">
        <v>0</v>
      </c>
      <c r="S290" s="121">
        <v>0</v>
      </c>
      <c r="T290" s="122">
        <v>0</v>
      </c>
      <c r="U290" s="121">
        <v>0</v>
      </c>
      <c r="V290" s="122">
        <v>1</v>
      </c>
      <c r="W290" s="118"/>
      <c r="X290" s="120">
        <v>90000</v>
      </c>
      <c r="Y290" s="118"/>
      <c r="Z290" s="121">
        <v>0</v>
      </c>
      <c r="AA290" s="121">
        <v>0</v>
      </c>
      <c r="AB290" s="120">
        <v>0</v>
      </c>
      <c r="AC290" s="121">
        <v>0</v>
      </c>
      <c r="AD290" s="126">
        <v>24483</v>
      </c>
      <c r="AE290" s="124">
        <v>0</v>
      </c>
      <c r="AF290" s="124">
        <v>0</v>
      </c>
      <c r="AG290" s="120">
        <v>90000</v>
      </c>
      <c r="AH290" s="125">
        <v>0</v>
      </c>
      <c r="AI290" s="118"/>
      <c r="AK290" s="104">
        <f t="shared" si="4"/>
        <v>0</v>
      </c>
    </row>
    <row r="291" spans="1:37" x14ac:dyDescent="0.2">
      <c r="A291" s="118">
        <v>305</v>
      </c>
      <c r="B291" s="118" t="s">
        <v>407</v>
      </c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19" t="s">
        <v>1217</v>
      </c>
      <c r="Q291" s="120">
        <v>90000</v>
      </c>
      <c r="R291" s="121">
        <v>0</v>
      </c>
      <c r="S291" s="121">
        <v>0</v>
      </c>
      <c r="T291" s="122">
        <v>0</v>
      </c>
      <c r="U291" s="121">
        <v>0</v>
      </c>
      <c r="V291" s="122">
        <v>1</v>
      </c>
      <c r="W291" s="118"/>
      <c r="X291" s="120">
        <v>90000</v>
      </c>
      <c r="Y291" s="118"/>
      <c r="Z291" s="121">
        <v>0</v>
      </c>
      <c r="AA291" s="121">
        <v>0</v>
      </c>
      <c r="AB291" s="120">
        <v>0</v>
      </c>
      <c r="AC291" s="121">
        <v>0</v>
      </c>
      <c r="AD291" s="126">
        <v>24483</v>
      </c>
      <c r="AE291" s="124">
        <v>0</v>
      </c>
      <c r="AF291" s="124">
        <v>0</v>
      </c>
      <c r="AG291" s="120">
        <v>90000</v>
      </c>
      <c r="AH291" s="125">
        <v>0</v>
      </c>
      <c r="AI291" s="118"/>
      <c r="AK291" s="104">
        <f t="shared" si="4"/>
        <v>0</v>
      </c>
    </row>
    <row r="292" spans="1:37" x14ac:dyDescent="0.2">
      <c r="A292" s="118">
        <v>306</v>
      </c>
      <c r="B292" s="118" t="s">
        <v>407</v>
      </c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19" t="s">
        <v>1218</v>
      </c>
      <c r="Q292" s="120">
        <v>37000</v>
      </c>
      <c r="R292" s="121">
        <v>0</v>
      </c>
      <c r="S292" s="121">
        <v>0</v>
      </c>
      <c r="T292" s="122">
        <v>0</v>
      </c>
      <c r="U292" s="121">
        <v>0</v>
      </c>
      <c r="V292" s="122">
        <v>1</v>
      </c>
      <c r="W292" s="118"/>
      <c r="X292" s="120">
        <v>37000</v>
      </c>
      <c r="Y292" s="118"/>
      <c r="Z292" s="121">
        <v>0</v>
      </c>
      <c r="AA292" s="121">
        <v>0</v>
      </c>
      <c r="AB292" s="120">
        <v>0</v>
      </c>
      <c r="AC292" s="121">
        <v>0</v>
      </c>
      <c r="AD292" s="126">
        <v>24483</v>
      </c>
      <c r="AE292" s="124">
        <v>0</v>
      </c>
      <c r="AF292" s="124">
        <v>0</v>
      </c>
      <c r="AG292" s="120">
        <v>37000</v>
      </c>
      <c r="AH292" s="125">
        <v>0</v>
      </c>
      <c r="AI292" s="118"/>
      <c r="AK292" s="104">
        <f t="shared" si="4"/>
        <v>0</v>
      </c>
    </row>
    <row r="293" spans="1:37" x14ac:dyDescent="0.2">
      <c r="A293" s="118">
        <v>307</v>
      </c>
      <c r="B293" s="118" t="s">
        <v>407</v>
      </c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19" t="s">
        <v>1219</v>
      </c>
      <c r="Q293" s="120">
        <v>37000</v>
      </c>
      <c r="R293" s="121">
        <v>0</v>
      </c>
      <c r="S293" s="121">
        <v>0</v>
      </c>
      <c r="T293" s="122">
        <v>0</v>
      </c>
      <c r="U293" s="121">
        <v>0</v>
      </c>
      <c r="V293" s="122">
        <v>1</v>
      </c>
      <c r="W293" s="118"/>
      <c r="X293" s="120">
        <v>37000</v>
      </c>
      <c r="Y293" s="118"/>
      <c r="Z293" s="121">
        <v>0</v>
      </c>
      <c r="AA293" s="121">
        <v>0</v>
      </c>
      <c r="AB293" s="120">
        <v>0</v>
      </c>
      <c r="AC293" s="121">
        <v>0</v>
      </c>
      <c r="AD293" s="126">
        <v>24483</v>
      </c>
      <c r="AE293" s="124">
        <v>0</v>
      </c>
      <c r="AF293" s="124">
        <v>0</v>
      </c>
      <c r="AG293" s="120">
        <v>37000</v>
      </c>
      <c r="AH293" s="125">
        <v>0</v>
      </c>
      <c r="AI293" s="118"/>
      <c r="AK293" s="104">
        <f t="shared" si="4"/>
        <v>0</v>
      </c>
    </row>
    <row r="294" spans="1:37" x14ac:dyDescent="0.2">
      <c r="A294" s="118">
        <v>308</v>
      </c>
      <c r="B294" s="118" t="s">
        <v>407</v>
      </c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19" t="s">
        <v>1220</v>
      </c>
      <c r="Q294" s="120">
        <v>74000</v>
      </c>
      <c r="R294" s="121">
        <v>0</v>
      </c>
      <c r="S294" s="121">
        <v>0</v>
      </c>
      <c r="T294" s="122">
        <v>0</v>
      </c>
      <c r="U294" s="121">
        <v>0</v>
      </c>
      <c r="V294" s="122">
        <v>1</v>
      </c>
      <c r="W294" s="118"/>
      <c r="X294" s="120">
        <v>74000</v>
      </c>
      <c r="Y294" s="118"/>
      <c r="Z294" s="121">
        <v>0</v>
      </c>
      <c r="AA294" s="121">
        <v>0</v>
      </c>
      <c r="AB294" s="120">
        <v>74000</v>
      </c>
      <c r="AC294" s="121">
        <v>0</v>
      </c>
      <c r="AD294" s="126">
        <v>24483</v>
      </c>
      <c r="AE294" s="124">
        <v>0</v>
      </c>
      <c r="AF294" s="124">
        <v>0</v>
      </c>
      <c r="AG294" s="120">
        <v>0</v>
      </c>
      <c r="AH294" s="125">
        <v>0</v>
      </c>
      <c r="AI294" s="118"/>
      <c r="AK294" s="104">
        <f t="shared" si="4"/>
        <v>0</v>
      </c>
    </row>
    <row r="295" spans="1:37" x14ac:dyDescent="0.2">
      <c r="A295" s="118">
        <v>309</v>
      </c>
      <c r="B295" s="118" t="s">
        <v>407</v>
      </c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19" t="s">
        <v>1221</v>
      </c>
      <c r="Q295" s="120">
        <v>40000</v>
      </c>
      <c r="R295" s="121">
        <v>0</v>
      </c>
      <c r="S295" s="121">
        <v>0</v>
      </c>
      <c r="T295" s="122">
        <v>0</v>
      </c>
      <c r="U295" s="121">
        <v>0</v>
      </c>
      <c r="V295" s="122">
        <v>1</v>
      </c>
      <c r="W295" s="118"/>
      <c r="X295" s="120">
        <v>40000</v>
      </c>
      <c r="Y295" s="118"/>
      <c r="Z295" s="121">
        <v>0</v>
      </c>
      <c r="AA295" s="121">
        <v>0</v>
      </c>
      <c r="AB295" s="120">
        <v>0</v>
      </c>
      <c r="AC295" s="121">
        <v>0</v>
      </c>
      <c r="AD295" s="126">
        <v>24483</v>
      </c>
      <c r="AE295" s="124">
        <v>0</v>
      </c>
      <c r="AF295" s="124">
        <v>0</v>
      </c>
      <c r="AG295" s="120">
        <v>40000</v>
      </c>
      <c r="AH295" s="125">
        <v>0</v>
      </c>
      <c r="AI295" s="118"/>
      <c r="AK295" s="104">
        <f t="shared" si="4"/>
        <v>0</v>
      </c>
    </row>
    <row r="296" spans="1:37" x14ac:dyDescent="0.2">
      <c r="A296" s="118">
        <v>310</v>
      </c>
      <c r="B296" s="118" t="s">
        <v>407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19" t="s">
        <v>1222</v>
      </c>
      <c r="Q296" s="120">
        <v>80000</v>
      </c>
      <c r="R296" s="121">
        <v>0</v>
      </c>
      <c r="S296" s="121">
        <v>0</v>
      </c>
      <c r="T296" s="122">
        <v>0</v>
      </c>
      <c r="U296" s="121">
        <v>0</v>
      </c>
      <c r="V296" s="122">
        <v>1</v>
      </c>
      <c r="W296" s="118"/>
      <c r="X296" s="120">
        <v>80000</v>
      </c>
      <c r="Y296" s="118"/>
      <c r="Z296" s="121">
        <v>0</v>
      </c>
      <c r="AA296" s="121">
        <v>0</v>
      </c>
      <c r="AB296" s="120">
        <v>0</v>
      </c>
      <c r="AC296" s="121">
        <v>0</v>
      </c>
      <c r="AD296" s="126">
        <v>24483</v>
      </c>
      <c r="AE296" s="124">
        <v>0</v>
      </c>
      <c r="AF296" s="124">
        <v>0</v>
      </c>
      <c r="AG296" s="120">
        <v>80000</v>
      </c>
      <c r="AH296" s="125">
        <v>0</v>
      </c>
      <c r="AI296" s="118"/>
      <c r="AK296" s="104">
        <f t="shared" si="4"/>
        <v>0</v>
      </c>
    </row>
    <row r="297" spans="1:37" x14ac:dyDescent="0.2">
      <c r="A297" s="118">
        <v>311</v>
      </c>
      <c r="B297" s="118" t="s">
        <v>407</v>
      </c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19" t="s">
        <v>1223</v>
      </c>
      <c r="Q297" s="120">
        <v>74000</v>
      </c>
      <c r="R297" s="121">
        <v>0</v>
      </c>
      <c r="S297" s="121">
        <v>0</v>
      </c>
      <c r="T297" s="122">
        <v>0</v>
      </c>
      <c r="U297" s="121">
        <v>0</v>
      </c>
      <c r="V297" s="122">
        <v>1</v>
      </c>
      <c r="W297" s="118"/>
      <c r="X297" s="120">
        <v>74000</v>
      </c>
      <c r="Y297" s="118"/>
      <c r="Z297" s="121">
        <v>0</v>
      </c>
      <c r="AA297" s="121">
        <v>0</v>
      </c>
      <c r="AB297" s="120">
        <v>0</v>
      </c>
      <c r="AC297" s="121">
        <v>0</v>
      </c>
      <c r="AD297" s="126">
        <v>24483</v>
      </c>
      <c r="AE297" s="124">
        <v>0</v>
      </c>
      <c r="AF297" s="124">
        <v>0</v>
      </c>
      <c r="AG297" s="120">
        <v>74000</v>
      </c>
      <c r="AH297" s="125">
        <v>0</v>
      </c>
      <c r="AI297" s="118"/>
      <c r="AK297" s="104">
        <f t="shared" si="4"/>
        <v>0</v>
      </c>
    </row>
    <row r="298" spans="1:37" x14ac:dyDescent="0.2">
      <c r="A298" s="118">
        <v>312</v>
      </c>
      <c r="B298" s="118" t="s">
        <v>407</v>
      </c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9" t="s">
        <v>1224</v>
      </c>
      <c r="Q298" s="120">
        <v>74000</v>
      </c>
      <c r="R298" s="121">
        <v>0</v>
      </c>
      <c r="S298" s="121">
        <v>0</v>
      </c>
      <c r="T298" s="122">
        <v>0</v>
      </c>
      <c r="U298" s="121">
        <v>0</v>
      </c>
      <c r="V298" s="122">
        <v>1</v>
      </c>
      <c r="W298" s="118"/>
      <c r="X298" s="120">
        <v>74000</v>
      </c>
      <c r="Y298" s="118"/>
      <c r="Z298" s="121">
        <v>0</v>
      </c>
      <c r="AA298" s="121">
        <v>0</v>
      </c>
      <c r="AB298" s="120">
        <v>0</v>
      </c>
      <c r="AC298" s="121">
        <v>0</v>
      </c>
      <c r="AD298" s="126">
        <v>24483</v>
      </c>
      <c r="AE298" s="124">
        <v>0</v>
      </c>
      <c r="AF298" s="124">
        <v>0</v>
      </c>
      <c r="AG298" s="120">
        <v>74000</v>
      </c>
      <c r="AH298" s="125">
        <v>0</v>
      </c>
      <c r="AI298" s="118"/>
      <c r="AK298" s="104">
        <f t="shared" si="4"/>
        <v>0</v>
      </c>
    </row>
    <row r="299" spans="1:37" x14ac:dyDescent="0.2">
      <c r="A299" s="118">
        <v>313</v>
      </c>
      <c r="B299" s="118" t="s">
        <v>407</v>
      </c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19" t="s">
        <v>1225</v>
      </c>
      <c r="Q299" s="120">
        <v>45000</v>
      </c>
      <c r="R299" s="121">
        <v>0</v>
      </c>
      <c r="S299" s="121">
        <v>0</v>
      </c>
      <c r="T299" s="122">
        <v>0</v>
      </c>
      <c r="U299" s="121">
        <v>0</v>
      </c>
      <c r="V299" s="122">
        <v>1</v>
      </c>
      <c r="W299" s="118"/>
      <c r="X299" s="120">
        <v>45000</v>
      </c>
      <c r="Y299" s="118"/>
      <c r="Z299" s="121">
        <v>0</v>
      </c>
      <c r="AA299" s="121">
        <v>0</v>
      </c>
      <c r="AB299" s="120">
        <v>0</v>
      </c>
      <c r="AC299" s="121">
        <v>0</v>
      </c>
      <c r="AD299" s="126">
        <v>24483</v>
      </c>
      <c r="AE299" s="124">
        <v>0</v>
      </c>
      <c r="AF299" s="124">
        <v>0</v>
      </c>
      <c r="AG299" s="120">
        <v>45000</v>
      </c>
      <c r="AH299" s="125">
        <v>0</v>
      </c>
      <c r="AI299" s="118"/>
      <c r="AK299" s="104">
        <f t="shared" si="4"/>
        <v>0</v>
      </c>
    </row>
    <row r="300" spans="1:37" x14ac:dyDescent="0.2">
      <c r="A300" s="118">
        <v>314</v>
      </c>
      <c r="B300" s="118" t="s">
        <v>407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19" t="s">
        <v>1226</v>
      </c>
      <c r="Q300" s="120">
        <v>45000</v>
      </c>
      <c r="R300" s="121">
        <v>0</v>
      </c>
      <c r="S300" s="121">
        <v>0</v>
      </c>
      <c r="T300" s="122">
        <v>0</v>
      </c>
      <c r="U300" s="121">
        <v>0</v>
      </c>
      <c r="V300" s="122">
        <v>1</v>
      </c>
      <c r="W300" s="118"/>
      <c r="X300" s="120">
        <v>45000</v>
      </c>
      <c r="Y300" s="118"/>
      <c r="Z300" s="121">
        <v>0</v>
      </c>
      <c r="AA300" s="121">
        <v>0</v>
      </c>
      <c r="AB300" s="120">
        <v>0</v>
      </c>
      <c r="AC300" s="121">
        <v>0</v>
      </c>
      <c r="AD300" s="126">
        <v>24483</v>
      </c>
      <c r="AE300" s="124">
        <v>0</v>
      </c>
      <c r="AF300" s="124">
        <v>0</v>
      </c>
      <c r="AG300" s="120">
        <v>45000</v>
      </c>
      <c r="AH300" s="125">
        <v>0</v>
      </c>
      <c r="AI300" s="118"/>
      <c r="AK300" s="104">
        <f t="shared" si="4"/>
        <v>0</v>
      </c>
    </row>
    <row r="301" spans="1:37" x14ac:dyDescent="0.2">
      <c r="A301" s="118">
        <v>315</v>
      </c>
      <c r="B301" s="118" t="s">
        <v>407</v>
      </c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19" t="s">
        <v>1227</v>
      </c>
      <c r="Q301" s="120">
        <v>84000</v>
      </c>
      <c r="R301" s="121">
        <v>0</v>
      </c>
      <c r="S301" s="121">
        <v>0</v>
      </c>
      <c r="T301" s="122">
        <v>0</v>
      </c>
      <c r="U301" s="121">
        <v>0</v>
      </c>
      <c r="V301" s="122">
        <v>1</v>
      </c>
      <c r="W301" s="118"/>
      <c r="X301" s="120">
        <v>84000</v>
      </c>
      <c r="Y301" s="118"/>
      <c r="Z301" s="121">
        <v>0</v>
      </c>
      <c r="AA301" s="121">
        <v>0</v>
      </c>
      <c r="AB301" s="120">
        <v>0</v>
      </c>
      <c r="AC301" s="121">
        <v>0</v>
      </c>
      <c r="AD301" s="126">
        <v>24483</v>
      </c>
      <c r="AE301" s="124">
        <v>0</v>
      </c>
      <c r="AF301" s="124">
        <v>0</v>
      </c>
      <c r="AG301" s="120">
        <v>84000</v>
      </c>
      <c r="AH301" s="125">
        <v>0</v>
      </c>
      <c r="AI301" s="118"/>
      <c r="AK301" s="104">
        <f t="shared" si="4"/>
        <v>0</v>
      </c>
    </row>
    <row r="302" spans="1:37" x14ac:dyDescent="0.2">
      <c r="A302" s="118">
        <v>316</v>
      </c>
      <c r="B302" s="118" t="s">
        <v>407</v>
      </c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19" t="s">
        <v>1228</v>
      </c>
      <c r="Q302" s="120">
        <v>74000</v>
      </c>
      <c r="R302" s="121">
        <v>0</v>
      </c>
      <c r="S302" s="121">
        <v>0</v>
      </c>
      <c r="T302" s="122">
        <v>0</v>
      </c>
      <c r="U302" s="121">
        <v>0</v>
      </c>
      <c r="V302" s="122">
        <v>1</v>
      </c>
      <c r="W302" s="118"/>
      <c r="X302" s="120">
        <v>74000</v>
      </c>
      <c r="Y302" s="118"/>
      <c r="Z302" s="121">
        <v>0</v>
      </c>
      <c r="AA302" s="121">
        <v>0</v>
      </c>
      <c r="AB302" s="120">
        <v>0</v>
      </c>
      <c r="AC302" s="121">
        <v>0</v>
      </c>
      <c r="AD302" s="126">
        <v>24483</v>
      </c>
      <c r="AE302" s="124">
        <v>0</v>
      </c>
      <c r="AF302" s="124">
        <v>0</v>
      </c>
      <c r="AG302" s="120">
        <v>74000</v>
      </c>
      <c r="AH302" s="125">
        <v>0</v>
      </c>
      <c r="AI302" s="118"/>
      <c r="AK302" s="104">
        <f t="shared" si="4"/>
        <v>0</v>
      </c>
    </row>
    <row r="303" spans="1:37" x14ac:dyDescent="0.2">
      <c r="A303" s="118">
        <v>317</v>
      </c>
      <c r="B303" s="118" t="s">
        <v>407</v>
      </c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19" t="s">
        <v>1229</v>
      </c>
      <c r="Q303" s="120">
        <v>60000</v>
      </c>
      <c r="R303" s="121">
        <v>0</v>
      </c>
      <c r="S303" s="121">
        <v>0</v>
      </c>
      <c r="T303" s="122">
        <v>0</v>
      </c>
      <c r="U303" s="121">
        <v>0</v>
      </c>
      <c r="V303" s="122">
        <v>1</v>
      </c>
      <c r="W303" s="118"/>
      <c r="X303" s="120">
        <v>60000</v>
      </c>
      <c r="Y303" s="118"/>
      <c r="Z303" s="121">
        <v>0</v>
      </c>
      <c r="AA303" s="121">
        <v>0</v>
      </c>
      <c r="AB303" s="120">
        <v>0</v>
      </c>
      <c r="AC303" s="121">
        <v>0</v>
      </c>
      <c r="AD303" s="126">
        <v>24483</v>
      </c>
      <c r="AE303" s="124">
        <v>0</v>
      </c>
      <c r="AF303" s="124">
        <v>0</v>
      </c>
      <c r="AG303" s="120">
        <v>60000</v>
      </c>
      <c r="AH303" s="125">
        <v>0</v>
      </c>
      <c r="AI303" s="118"/>
      <c r="AK303" s="104">
        <f t="shared" si="4"/>
        <v>0</v>
      </c>
    </row>
    <row r="304" spans="1:37" x14ac:dyDescent="0.2">
      <c r="A304" s="118">
        <v>318</v>
      </c>
      <c r="B304" s="118" t="s">
        <v>407</v>
      </c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19" t="s">
        <v>1230</v>
      </c>
      <c r="Q304" s="120">
        <v>37000</v>
      </c>
      <c r="R304" s="121">
        <v>0</v>
      </c>
      <c r="S304" s="121">
        <v>0</v>
      </c>
      <c r="T304" s="122">
        <v>0</v>
      </c>
      <c r="U304" s="121">
        <v>0</v>
      </c>
      <c r="V304" s="122">
        <v>1</v>
      </c>
      <c r="W304" s="118"/>
      <c r="X304" s="120">
        <v>37000</v>
      </c>
      <c r="Y304" s="118"/>
      <c r="Z304" s="121">
        <v>0</v>
      </c>
      <c r="AA304" s="121">
        <v>0</v>
      </c>
      <c r="AB304" s="120">
        <v>0</v>
      </c>
      <c r="AC304" s="121">
        <v>0</v>
      </c>
      <c r="AD304" s="126">
        <v>24483</v>
      </c>
      <c r="AE304" s="124">
        <v>0</v>
      </c>
      <c r="AF304" s="124">
        <v>0</v>
      </c>
      <c r="AG304" s="120">
        <v>37000</v>
      </c>
      <c r="AH304" s="125">
        <v>0</v>
      </c>
      <c r="AI304" s="118"/>
      <c r="AK304" s="104">
        <f t="shared" si="4"/>
        <v>0</v>
      </c>
    </row>
    <row r="305" spans="1:37" x14ac:dyDescent="0.2">
      <c r="A305" s="118">
        <v>319</v>
      </c>
      <c r="B305" s="118" t="s">
        <v>407</v>
      </c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19" t="s">
        <v>1231</v>
      </c>
      <c r="Q305" s="120">
        <v>90000</v>
      </c>
      <c r="R305" s="121">
        <v>0</v>
      </c>
      <c r="S305" s="121">
        <v>0</v>
      </c>
      <c r="T305" s="122">
        <v>0</v>
      </c>
      <c r="U305" s="121">
        <v>0</v>
      </c>
      <c r="V305" s="122">
        <v>1</v>
      </c>
      <c r="W305" s="118"/>
      <c r="X305" s="120">
        <v>90000</v>
      </c>
      <c r="Y305" s="118"/>
      <c r="Z305" s="121">
        <v>0</v>
      </c>
      <c r="AA305" s="121">
        <v>0</v>
      </c>
      <c r="AB305" s="120">
        <v>0</v>
      </c>
      <c r="AC305" s="121">
        <v>0</v>
      </c>
      <c r="AD305" s="126">
        <v>24483</v>
      </c>
      <c r="AE305" s="124">
        <v>0</v>
      </c>
      <c r="AF305" s="124">
        <v>0</v>
      </c>
      <c r="AG305" s="120">
        <v>90000</v>
      </c>
      <c r="AH305" s="125">
        <v>0</v>
      </c>
      <c r="AI305" s="118"/>
      <c r="AK305" s="104">
        <f t="shared" si="4"/>
        <v>0</v>
      </c>
    </row>
    <row r="306" spans="1:37" x14ac:dyDescent="0.2">
      <c r="A306" s="118">
        <v>320</v>
      </c>
      <c r="B306" s="118" t="s">
        <v>407</v>
      </c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19" t="s">
        <v>1232</v>
      </c>
      <c r="Q306" s="120">
        <v>90000</v>
      </c>
      <c r="R306" s="121">
        <v>0</v>
      </c>
      <c r="S306" s="121">
        <v>0</v>
      </c>
      <c r="T306" s="122">
        <v>0</v>
      </c>
      <c r="U306" s="121">
        <v>0</v>
      </c>
      <c r="V306" s="122">
        <v>1</v>
      </c>
      <c r="W306" s="118"/>
      <c r="X306" s="120">
        <v>90000</v>
      </c>
      <c r="Y306" s="118"/>
      <c r="Z306" s="121">
        <v>0</v>
      </c>
      <c r="AA306" s="121">
        <v>0</v>
      </c>
      <c r="AB306" s="120">
        <v>0</v>
      </c>
      <c r="AC306" s="121">
        <v>0</v>
      </c>
      <c r="AD306" s="126">
        <v>24483</v>
      </c>
      <c r="AE306" s="124">
        <v>0</v>
      </c>
      <c r="AF306" s="124">
        <v>0</v>
      </c>
      <c r="AG306" s="120">
        <v>90000</v>
      </c>
      <c r="AH306" s="125">
        <v>0</v>
      </c>
      <c r="AI306" s="118"/>
      <c r="AK306" s="104">
        <f t="shared" si="4"/>
        <v>0</v>
      </c>
    </row>
    <row r="307" spans="1:37" x14ac:dyDescent="0.2">
      <c r="A307" s="118">
        <v>321</v>
      </c>
      <c r="B307" s="118" t="s">
        <v>407</v>
      </c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19" t="s">
        <v>1233</v>
      </c>
      <c r="Q307" s="120">
        <v>80000</v>
      </c>
      <c r="R307" s="121">
        <v>0</v>
      </c>
      <c r="S307" s="121">
        <v>0</v>
      </c>
      <c r="T307" s="122">
        <v>0</v>
      </c>
      <c r="U307" s="121">
        <v>0</v>
      </c>
      <c r="V307" s="122">
        <v>1</v>
      </c>
      <c r="W307" s="118"/>
      <c r="X307" s="120">
        <v>80000</v>
      </c>
      <c r="Y307" s="118"/>
      <c r="Z307" s="121">
        <v>0</v>
      </c>
      <c r="AA307" s="121">
        <v>0</v>
      </c>
      <c r="AB307" s="120">
        <v>0</v>
      </c>
      <c r="AC307" s="121">
        <v>0</v>
      </c>
      <c r="AD307" s="126">
        <v>24483</v>
      </c>
      <c r="AE307" s="124">
        <v>0</v>
      </c>
      <c r="AF307" s="124">
        <v>0</v>
      </c>
      <c r="AG307" s="120">
        <v>80000</v>
      </c>
      <c r="AH307" s="125">
        <v>0</v>
      </c>
      <c r="AI307" s="118"/>
      <c r="AK307" s="104">
        <f t="shared" si="4"/>
        <v>0</v>
      </c>
    </row>
    <row r="308" spans="1:37" x14ac:dyDescent="0.2">
      <c r="A308" s="118">
        <v>322</v>
      </c>
      <c r="B308" s="118" t="s">
        <v>407</v>
      </c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19" t="s">
        <v>1234</v>
      </c>
      <c r="Q308" s="120">
        <v>80000</v>
      </c>
      <c r="R308" s="121">
        <v>0</v>
      </c>
      <c r="S308" s="121">
        <v>0</v>
      </c>
      <c r="T308" s="122">
        <v>0</v>
      </c>
      <c r="U308" s="121">
        <v>0</v>
      </c>
      <c r="V308" s="122">
        <v>1</v>
      </c>
      <c r="W308" s="118"/>
      <c r="X308" s="120">
        <v>80000</v>
      </c>
      <c r="Y308" s="118"/>
      <c r="Z308" s="121">
        <v>0</v>
      </c>
      <c r="AA308" s="121">
        <v>0</v>
      </c>
      <c r="AB308" s="120">
        <v>0</v>
      </c>
      <c r="AC308" s="121">
        <v>0</v>
      </c>
      <c r="AD308" s="126">
        <v>24483</v>
      </c>
      <c r="AE308" s="124">
        <v>0</v>
      </c>
      <c r="AF308" s="124">
        <v>0</v>
      </c>
      <c r="AG308" s="120">
        <v>80000</v>
      </c>
      <c r="AH308" s="125">
        <v>0</v>
      </c>
      <c r="AI308" s="118"/>
      <c r="AK308" s="104">
        <f t="shared" ref="AK308:AK363" si="5">+X308-AB308-AG308</f>
        <v>0</v>
      </c>
    </row>
    <row r="309" spans="1:37" x14ac:dyDescent="0.2">
      <c r="A309" s="118">
        <v>323</v>
      </c>
      <c r="B309" s="118" t="s">
        <v>407</v>
      </c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19" t="s">
        <v>1235</v>
      </c>
      <c r="Q309" s="120">
        <v>80000</v>
      </c>
      <c r="R309" s="121">
        <v>0</v>
      </c>
      <c r="S309" s="121">
        <v>0</v>
      </c>
      <c r="T309" s="122">
        <v>0</v>
      </c>
      <c r="U309" s="121">
        <v>0</v>
      </c>
      <c r="V309" s="122">
        <v>1</v>
      </c>
      <c r="W309" s="118"/>
      <c r="X309" s="120">
        <v>80000</v>
      </c>
      <c r="Y309" s="118"/>
      <c r="Z309" s="121">
        <v>0</v>
      </c>
      <c r="AA309" s="121">
        <v>0</v>
      </c>
      <c r="AB309" s="120">
        <v>0</v>
      </c>
      <c r="AC309" s="121">
        <v>0</v>
      </c>
      <c r="AD309" s="126">
        <v>24483</v>
      </c>
      <c r="AE309" s="124">
        <v>0</v>
      </c>
      <c r="AF309" s="124">
        <v>0</v>
      </c>
      <c r="AG309" s="120">
        <v>80000</v>
      </c>
      <c r="AH309" s="125">
        <v>0</v>
      </c>
      <c r="AI309" s="118"/>
      <c r="AK309" s="104">
        <f t="shared" si="5"/>
        <v>0</v>
      </c>
    </row>
    <row r="310" spans="1:37" x14ac:dyDescent="0.2">
      <c r="A310" s="118">
        <v>324</v>
      </c>
      <c r="B310" s="118" t="s">
        <v>407</v>
      </c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19" t="s">
        <v>1236</v>
      </c>
      <c r="Q310" s="120">
        <v>74000</v>
      </c>
      <c r="R310" s="121">
        <v>0</v>
      </c>
      <c r="S310" s="121">
        <v>0</v>
      </c>
      <c r="T310" s="122">
        <v>0</v>
      </c>
      <c r="U310" s="121">
        <v>0</v>
      </c>
      <c r="V310" s="122">
        <v>1</v>
      </c>
      <c r="W310" s="118"/>
      <c r="X310" s="120">
        <v>74000</v>
      </c>
      <c r="Y310" s="118"/>
      <c r="Z310" s="121">
        <v>0</v>
      </c>
      <c r="AA310" s="121">
        <v>0</v>
      </c>
      <c r="AB310" s="120">
        <v>0</v>
      </c>
      <c r="AC310" s="121">
        <v>0</v>
      </c>
      <c r="AD310" s="126">
        <v>24483</v>
      </c>
      <c r="AE310" s="124">
        <v>0</v>
      </c>
      <c r="AF310" s="124">
        <v>0</v>
      </c>
      <c r="AG310" s="120">
        <v>74000</v>
      </c>
      <c r="AH310" s="125">
        <v>0</v>
      </c>
      <c r="AI310" s="118"/>
      <c r="AK310" s="104">
        <f t="shared" si="5"/>
        <v>0</v>
      </c>
    </row>
    <row r="311" spans="1:37" x14ac:dyDescent="0.2">
      <c r="A311" s="118">
        <v>325</v>
      </c>
      <c r="B311" s="118" t="s">
        <v>407</v>
      </c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19" t="s">
        <v>1237</v>
      </c>
      <c r="Q311" s="120">
        <v>74000</v>
      </c>
      <c r="R311" s="121">
        <v>0</v>
      </c>
      <c r="S311" s="121">
        <v>0</v>
      </c>
      <c r="T311" s="122">
        <v>0</v>
      </c>
      <c r="U311" s="121">
        <v>0</v>
      </c>
      <c r="V311" s="122">
        <v>1</v>
      </c>
      <c r="W311" s="118"/>
      <c r="X311" s="120">
        <v>74000</v>
      </c>
      <c r="Y311" s="118"/>
      <c r="Z311" s="121">
        <v>0</v>
      </c>
      <c r="AA311" s="121">
        <v>0</v>
      </c>
      <c r="AB311" s="120">
        <v>0</v>
      </c>
      <c r="AC311" s="121">
        <v>0</v>
      </c>
      <c r="AD311" s="126">
        <v>24483</v>
      </c>
      <c r="AE311" s="124">
        <v>0</v>
      </c>
      <c r="AF311" s="124">
        <v>0</v>
      </c>
      <c r="AG311" s="120">
        <v>74000</v>
      </c>
      <c r="AH311" s="125">
        <v>0</v>
      </c>
      <c r="AI311" s="118"/>
      <c r="AK311" s="104">
        <f t="shared" si="5"/>
        <v>0</v>
      </c>
    </row>
    <row r="312" spans="1:37" x14ac:dyDescent="0.2">
      <c r="A312" s="118">
        <v>326</v>
      </c>
      <c r="B312" s="118" t="s">
        <v>407</v>
      </c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19" t="s">
        <v>1238</v>
      </c>
      <c r="Q312" s="120">
        <v>78000</v>
      </c>
      <c r="R312" s="121">
        <v>0</v>
      </c>
      <c r="S312" s="121">
        <v>0</v>
      </c>
      <c r="T312" s="122">
        <v>0</v>
      </c>
      <c r="U312" s="121">
        <v>0</v>
      </c>
      <c r="V312" s="122">
        <v>1</v>
      </c>
      <c r="W312" s="118"/>
      <c r="X312" s="120">
        <v>78000</v>
      </c>
      <c r="Y312" s="118"/>
      <c r="Z312" s="121">
        <v>0</v>
      </c>
      <c r="AA312" s="121">
        <v>0</v>
      </c>
      <c r="AB312" s="120">
        <v>0</v>
      </c>
      <c r="AC312" s="121">
        <v>0</v>
      </c>
      <c r="AD312" s="126">
        <v>24483</v>
      </c>
      <c r="AE312" s="124">
        <v>0</v>
      </c>
      <c r="AF312" s="124">
        <v>0</v>
      </c>
      <c r="AG312" s="120">
        <v>78000</v>
      </c>
      <c r="AH312" s="125">
        <v>0</v>
      </c>
      <c r="AI312" s="118"/>
      <c r="AK312" s="104">
        <f t="shared" si="5"/>
        <v>0</v>
      </c>
    </row>
    <row r="313" spans="1:37" x14ac:dyDescent="0.2">
      <c r="A313" s="118">
        <v>327</v>
      </c>
      <c r="B313" s="118" t="s">
        <v>407</v>
      </c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19" t="s">
        <v>1239</v>
      </c>
      <c r="Q313" s="120">
        <v>80000</v>
      </c>
      <c r="R313" s="121">
        <v>0</v>
      </c>
      <c r="S313" s="121">
        <v>0</v>
      </c>
      <c r="T313" s="122">
        <v>0</v>
      </c>
      <c r="U313" s="121">
        <v>0</v>
      </c>
      <c r="V313" s="122">
        <v>1</v>
      </c>
      <c r="W313" s="118"/>
      <c r="X313" s="120">
        <v>80000</v>
      </c>
      <c r="Y313" s="118"/>
      <c r="Z313" s="121">
        <v>0</v>
      </c>
      <c r="AA313" s="121">
        <v>0</v>
      </c>
      <c r="AB313" s="120">
        <v>0</v>
      </c>
      <c r="AC313" s="121">
        <v>0</v>
      </c>
      <c r="AD313" s="126">
        <v>24483</v>
      </c>
      <c r="AE313" s="124">
        <v>0</v>
      </c>
      <c r="AF313" s="124">
        <v>0</v>
      </c>
      <c r="AG313" s="120">
        <v>80000</v>
      </c>
      <c r="AH313" s="125">
        <v>0</v>
      </c>
      <c r="AI313" s="118"/>
      <c r="AK313" s="104">
        <f t="shared" si="5"/>
        <v>0</v>
      </c>
    </row>
    <row r="314" spans="1:37" x14ac:dyDescent="0.2">
      <c r="A314" s="118">
        <v>328</v>
      </c>
      <c r="B314" s="118" t="s">
        <v>407</v>
      </c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19" t="s">
        <v>1240</v>
      </c>
      <c r="Q314" s="120">
        <v>80000</v>
      </c>
      <c r="R314" s="121">
        <v>0</v>
      </c>
      <c r="S314" s="121">
        <v>0</v>
      </c>
      <c r="T314" s="122">
        <v>0</v>
      </c>
      <c r="U314" s="121">
        <v>0</v>
      </c>
      <c r="V314" s="122">
        <v>1</v>
      </c>
      <c r="W314" s="118"/>
      <c r="X314" s="120">
        <v>80000</v>
      </c>
      <c r="Y314" s="118"/>
      <c r="Z314" s="121">
        <v>0</v>
      </c>
      <c r="AA314" s="121">
        <v>0</v>
      </c>
      <c r="AB314" s="120">
        <v>0</v>
      </c>
      <c r="AC314" s="121">
        <v>0</v>
      </c>
      <c r="AD314" s="126">
        <v>24483</v>
      </c>
      <c r="AE314" s="124">
        <v>0</v>
      </c>
      <c r="AF314" s="124">
        <v>0</v>
      </c>
      <c r="AG314" s="120">
        <v>80000</v>
      </c>
      <c r="AH314" s="125">
        <v>0</v>
      </c>
      <c r="AI314" s="118"/>
      <c r="AK314" s="104">
        <f t="shared" si="5"/>
        <v>0</v>
      </c>
    </row>
    <row r="315" spans="1:37" x14ac:dyDescent="0.2">
      <c r="A315" s="118">
        <v>329</v>
      </c>
      <c r="B315" s="118" t="s">
        <v>407</v>
      </c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19" t="s">
        <v>1241</v>
      </c>
      <c r="Q315" s="120">
        <v>6562380</v>
      </c>
      <c r="R315" s="121">
        <v>0</v>
      </c>
      <c r="S315" s="121">
        <v>0</v>
      </c>
      <c r="T315" s="122">
        <v>0</v>
      </c>
      <c r="U315" s="121">
        <v>0</v>
      </c>
      <c r="V315" s="122">
        <v>1</v>
      </c>
      <c r="W315" s="118"/>
      <c r="X315" s="120">
        <v>4179330</v>
      </c>
      <c r="Y315" s="118"/>
      <c r="Z315" s="121">
        <v>0</v>
      </c>
      <c r="AA315" s="121">
        <v>0</v>
      </c>
      <c r="AB315" s="120">
        <v>1334610</v>
      </c>
      <c r="AC315" s="121">
        <v>0</v>
      </c>
      <c r="AD315" s="126">
        <v>24485</v>
      </c>
      <c r="AE315" s="124">
        <v>0</v>
      </c>
      <c r="AF315" s="124">
        <v>0</v>
      </c>
      <c r="AG315" s="120">
        <v>2844720</v>
      </c>
      <c r="AH315" s="125">
        <v>0</v>
      </c>
      <c r="AI315" s="118"/>
      <c r="AK315" s="104">
        <f t="shared" si="5"/>
        <v>0</v>
      </c>
    </row>
    <row r="316" spans="1:37" x14ac:dyDescent="0.2">
      <c r="A316" s="118">
        <v>330</v>
      </c>
      <c r="B316" s="118" t="s">
        <v>407</v>
      </c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19" t="s">
        <v>1242</v>
      </c>
      <c r="Q316" s="120">
        <v>11851220</v>
      </c>
      <c r="R316" s="121">
        <v>0</v>
      </c>
      <c r="S316" s="121">
        <v>0</v>
      </c>
      <c r="T316" s="122">
        <v>0</v>
      </c>
      <c r="U316" s="121">
        <v>0</v>
      </c>
      <c r="V316" s="122">
        <v>1</v>
      </c>
      <c r="W316" s="118"/>
      <c r="X316" s="120">
        <v>697660</v>
      </c>
      <c r="Y316" s="118"/>
      <c r="Z316" s="121">
        <v>0</v>
      </c>
      <c r="AA316" s="121">
        <v>0</v>
      </c>
      <c r="AB316" s="120">
        <v>697660</v>
      </c>
      <c r="AC316" s="121">
        <v>0</v>
      </c>
      <c r="AD316" s="126">
        <v>24485</v>
      </c>
      <c r="AE316" s="124">
        <v>0</v>
      </c>
      <c r="AF316" s="124">
        <v>0</v>
      </c>
      <c r="AG316" s="120">
        <v>0</v>
      </c>
      <c r="AH316" s="125">
        <v>0</v>
      </c>
      <c r="AI316" s="118"/>
      <c r="AK316" s="104">
        <f t="shared" si="5"/>
        <v>0</v>
      </c>
    </row>
    <row r="317" spans="1:37" x14ac:dyDescent="0.2">
      <c r="A317" s="118">
        <v>333</v>
      </c>
      <c r="B317" s="118" t="s">
        <v>407</v>
      </c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19" t="s">
        <v>1243</v>
      </c>
      <c r="Q317" s="120">
        <v>662784</v>
      </c>
      <c r="R317" s="121">
        <v>0</v>
      </c>
      <c r="S317" s="121">
        <v>0</v>
      </c>
      <c r="T317" s="122">
        <v>0</v>
      </c>
      <c r="U317" s="121">
        <v>0</v>
      </c>
      <c r="V317" s="122">
        <v>1</v>
      </c>
      <c r="W317" s="118"/>
      <c r="X317" s="120">
        <v>154182</v>
      </c>
      <c r="Y317" s="118"/>
      <c r="Z317" s="121">
        <v>0</v>
      </c>
      <c r="AA317" s="121">
        <v>0</v>
      </c>
      <c r="AB317" s="120">
        <v>63000</v>
      </c>
      <c r="AC317" s="121">
        <v>0</v>
      </c>
      <c r="AD317" s="126">
        <v>24476</v>
      </c>
      <c r="AE317" s="124">
        <v>0</v>
      </c>
      <c r="AF317" s="124">
        <v>0</v>
      </c>
      <c r="AG317" s="120">
        <v>91182</v>
      </c>
      <c r="AH317" s="125">
        <v>0</v>
      </c>
      <c r="AI317" s="118"/>
      <c r="AK317" s="104">
        <f t="shared" si="5"/>
        <v>0</v>
      </c>
    </row>
    <row r="318" spans="1:37" x14ac:dyDescent="0.2">
      <c r="A318" s="118">
        <v>334</v>
      </c>
      <c r="B318" s="118" t="s">
        <v>407</v>
      </c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19" t="s">
        <v>1244</v>
      </c>
      <c r="Q318" s="120">
        <v>331392</v>
      </c>
      <c r="R318" s="121">
        <v>0</v>
      </c>
      <c r="S318" s="121">
        <v>0</v>
      </c>
      <c r="T318" s="122">
        <v>0</v>
      </c>
      <c r="U318" s="121">
        <v>0</v>
      </c>
      <c r="V318" s="122">
        <v>1</v>
      </c>
      <c r="W318" s="118"/>
      <c r="X318" s="120">
        <v>77091</v>
      </c>
      <c r="Y318" s="118"/>
      <c r="Z318" s="121">
        <v>0</v>
      </c>
      <c r="AA318" s="121">
        <v>0</v>
      </c>
      <c r="AB318" s="120">
        <v>31500</v>
      </c>
      <c r="AC318" s="121">
        <v>0</v>
      </c>
      <c r="AD318" s="126">
        <v>24476</v>
      </c>
      <c r="AE318" s="124">
        <v>0</v>
      </c>
      <c r="AF318" s="124">
        <v>0</v>
      </c>
      <c r="AG318" s="120">
        <v>45591</v>
      </c>
      <c r="AH318" s="125">
        <v>0</v>
      </c>
      <c r="AI318" s="118"/>
      <c r="AK318" s="104">
        <f t="shared" si="5"/>
        <v>0</v>
      </c>
    </row>
    <row r="319" spans="1:37" x14ac:dyDescent="0.2">
      <c r="A319" s="118">
        <v>341</v>
      </c>
      <c r="B319" s="118" t="s">
        <v>407</v>
      </c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19" t="s">
        <v>1245</v>
      </c>
      <c r="Q319" s="120">
        <v>19941</v>
      </c>
      <c r="R319" s="121">
        <v>0</v>
      </c>
      <c r="S319" s="121">
        <v>0</v>
      </c>
      <c r="T319" s="122">
        <v>0</v>
      </c>
      <c r="U319" s="121">
        <v>0</v>
      </c>
      <c r="V319" s="122">
        <v>1</v>
      </c>
      <c r="W319" s="118"/>
      <c r="X319" s="120">
        <v>19941</v>
      </c>
      <c r="Y319" s="118"/>
      <c r="Z319" s="121">
        <v>0</v>
      </c>
      <c r="AA319" s="121">
        <v>0</v>
      </c>
      <c r="AB319" s="120">
        <v>19941</v>
      </c>
      <c r="AC319" s="121">
        <v>0</v>
      </c>
      <c r="AD319" s="126">
        <v>24476</v>
      </c>
      <c r="AE319" s="124">
        <v>0</v>
      </c>
      <c r="AF319" s="124">
        <v>0</v>
      </c>
      <c r="AG319" s="120">
        <v>0</v>
      </c>
      <c r="AH319" s="125">
        <v>0</v>
      </c>
      <c r="AI319" s="118"/>
      <c r="AK319" s="104">
        <f t="shared" si="5"/>
        <v>0</v>
      </c>
    </row>
    <row r="320" spans="1:37" x14ac:dyDescent="0.2">
      <c r="A320" s="118">
        <v>342</v>
      </c>
      <c r="B320" s="118" t="s">
        <v>407</v>
      </c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19" t="s">
        <v>1246</v>
      </c>
      <c r="Q320" s="120">
        <v>29058</v>
      </c>
      <c r="R320" s="121">
        <v>0</v>
      </c>
      <c r="S320" s="121">
        <v>0</v>
      </c>
      <c r="T320" s="122">
        <v>0</v>
      </c>
      <c r="U320" s="121">
        <v>0</v>
      </c>
      <c r="V320" s="122">
        <v>1</v>
      </c>
      <c r="W320" s="118"/>
      <c r="X320" s="120">
        <v>29058</v>
      </c>
      <c r="Y320" s="118"/>
      <c r="Z320" s="121">
        <v>0</v>
      </c>
      <c r="AA320" s="121">
        <v>0</v>
      </c>
      <c r="AB320" s="120">
        <v>15000</v>
      </c>
      <c r="AC320" s="121">
        <v>0</v>
      </c>
      <c r="AD320" s="126">
        <v>24476</v>
      </c>
      <c r="AE320" s="124">
        <v>0</v>
      </c>
      <c r="AF320" s="124">
        <v>0</v>
      </c>
      <c r="AG320" s="120">
        <v>14058</v>
      </c>
      <c r="AH320" s="125">
        <v>0</v>
      </c>
      <c r="AI320" s="118"/>
      <c r="AK320" s="104">
        <f t="shared" si="5"/>
        <v>0</v>
      </c>
    </row>
    <row r="321" spans="1:37" x14ac:dyDescent="0.2">
      <c r="A321" s="118">
        <v>343</v>
      </c>
      <c r="B321" s="118" t="s">
        <v>407</v>
      </c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19" t="s">
        <v>1247</v>
      </c>
      <c r="Q321" s="120">
        <v>98452</v>
      </c>
      <c r="R321" s="121">
        <v>0</v>
      </c>
      <c r="S321" s="121">
        <v>0</v>
      </c>
      <c r="T321" s="122">
        <v>0</v>
      </c>
      <c r="U321" s="121">
        <v>0</v>
      </c>
      <c r="V321" s="122">
        <v>1</v>
      </c>
      <c r="W321" s="118"/>
      <c r="X321" s="120">
        <v>47212</v>
      </c>
      <c r="Y321" s="118"/>
      <c r="Z321" s="121">
        <v>0</v>
      </c>
      <c r="AA321" s="121">
        <v>0</v>
      </c>
      <c r="AB321" s="120">
        <v>23500</v>
      </c>
      <c r="AC321" s="121">
        <v>0</v>
      </c>
      <c r="AD321" s="126">
        <v>24476</v>
      </c>
      <c r="AE321" s="124">
        <v>0</v>
      </c>
      <c r="AF321" s="124">
        <v>0</v>
      </c>
      <c r="AG321" s="120">
        <v>23712</v>
      </c>
      <c r="AH321" s="125">
        <v>0</v>
      </c>
      <c r="AI321" s="118"/>
      <c r="AK321" s="104">
        <f t="shared" si="5"/>
        <v>0</v>
      </c>
    </row>
    <row r="322" spans="1:37" x14ac:dyDescent="0.2">
      <c r="A322" s="118">
        <v>344</v>
      </c>
      <c r="B322" s="118" t="s">
        <v>407</v>
      </c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19" t="s">
        <v>1248</v>
      </c>
      <c r="Q322" s="120">
        <v>29058</v>
      </c>
      <c r="R322" s="121">
        <v>0</v>
      </c>
      <c r="S322" s="121">
        <v>0</v>
      </c>
      <c r="T322" s="122">
        <v>0</v>
      </c>
      <c r="U322" s="121">
        <v>0</v>
      </c>
      <c r="V322" s="122">
        <v>1</v>
      </c>
      <c r="W322" s="118"/>
      <c r="X322" s="120">
        <v>29058</v>
      </c>
      <c r="Y322" s="118"/>
      <c r="Z322" s="121">
        <v>0</v>
      </c>
      <c r="AA322" s="121">
        <v>0</v>
      </c>
      <c r="AB322" s="120">
        <v>15000</v>
      </c>
      <c r="AC322" s="121">
        <v>0</v>
      </c>
      <c r="AD322" s="126">
        <v>24476</v>
      </c>
      <c r="AE322" s="124">
        <v>0</v>
      </c>
      <c r="AF322" s="124">
        <v>0</v>
      </c>
      <c r="AG322" s="120">
        <v>14058</v>
      </c>
      <c r="AH322" s="125">
        <v>0</v>
      </c>
      <c r="AI322" s="118"/>
      <c r="AK322" s="104">
        <f t="shared" si="5"/>
        <v>0</v>
      </c>
    </row>
    <row r="323" spans="1:37" x14ac:dyDescent="0.2">
      <c r="A323" s="118">
        <v>345</v>
      </c>
      <c r="B323" s="118" t="s">
        <v>407</v>
      </c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19" t="s">
        <v>1249</v>
      </c>
      <c r="Q323" s="120">
        <v>29058</v>
      </c>
      <c r="R323" s="121">
        <v>0</v>
      </c>
      <c r="S323" s="121">
        <v>0</v>
      </c>
      <c r="T323" s="122">
        <v>0</v>
      </c>
      <c r="U323" s="121">
        <v>0</v>
      </c>
      <c r="V323" s="122">
        <v>1</v>
      </c>
      <c r="W323" s="118"/>
      <c r="X323" s="120">
        <v>29058</v>
      </c>
      <c r="Y323" s="118"/>
      <c r="Z323" s="121">
        <v>0</v>
      </c>
      <c r="AA323" s="121">
        <v>0</v>
      </c>
      <c r="AB323" s="120">
        <v>15000</v>
      </c>
      <c r="AC323" s="121">
        <v>0</v>
      </c>
      <c r="AD323" s="126">
        <v>24476</v>
      </c>
      <c r="AE323" s="124">
        <v>0</v>
      </c>
      <c r="AF323" s="124">
        <v>0</v>
      </c>
      <c r="AG323" s="120">
        <v>14058</v>
      </c>
      <c r="AH323" s="125">
        <v>0</v>
      </c>
      <c r="AI323" s="118"/>
      <c r="AK323" s="104">
        <f t="shared" si="5"/>
        <v>0</v>
      </c>
    </row>
    <row r="324" spans="1:37" x14ac:dyDescent="0.2">
      <c r="A324" s="118">
        <v>346</v>
      </c>
      <c r="B324" s="118" t="s">
        <v>407</v>
      </c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19" t="s">
        <v>1250</v>
      </c>
      <c r="Q324" s="120">
        <v>29058</v>
      </c>
      <c r="R324" s="121">
        <v>0</v>
      </c>
      <c r="S324" s="121">
        <v>0</v>
      </c>
      <c r="T324" s="122">
        <v>0</v>
      </c>
      <c r="U324" s="121">
        <v>0</v>
      </c>
      <c r="V324" s="122">
        <v>1</v>
      </c>
      <c r="W324" s="118"/>
      <c r="X324" s="120">
        <v>29058</v>
      </c>
      <c r="Y324" s="118"/>
      <c r="Z324" s="121">
        <v>0</v>
      </c>
      <c r="AA324" s="121">
        <v>0</v>
      </c>
      <c r="AB324" s="120">
        <v>15000</v>
      </c>
      <c r="AC324" s="121">
        <v>0</v>
      </c>
      <c r="AD324" s="126">
        <v>24476</v>
      </c>
      <c r="AE324" s="124">
        <v>0</v>
      </c>
      <c r="AF324" s="124">
        <v>0</v>
      </c>
      <c r="AG324" s="120">
        <v>14058</v>
      </c>
      <c r="AH324" s="125">
        <v>0</v>
      </c>
      <c r="AI324" s="118"/>
      <c r="AK324" s="104">
        <f t="shared" si="5"/>
        <v>0</v>
      </c>
    </row>
    <row r="325" spans="1:37" x14ac:dyDescent="0.2">
      <c r="A325" s="118">
        <v>347</v>
      </c>
      <c r="B325" s="118" t="s">
        <v>407</v>
      </c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19" t="s">
        <v>1251</v>
      </c>
      <c r="Q325" s="120">
        <v>29058</v>
      </c>
      <c r="R325" s="121">
        <v>0</v>
      </c>
      <c r="S325" s="121">
        <v>0</v>
      </c>
      <c r="T325" s="122">
        <v>0</v>
      </c>
      <c r="U325" s="121">
        <v>0</v>
      </c>
      <c r="V325" s="122">
        <v>1</v>
      </c>
      <c r="W325" s="118"/>
      <c r="X325" s="120">
        <v>29058</v>
      </c>
      <c r="Y325" s="118"/>
      <c r="Z325" s="121">
        <v>0</v>
      </c>
      <c r="AA325" s="121">
        <v>0</v>
      </c>
      <c r="AB325" s="120">
        <v>15000</v>
      </c>
      <c r="AC325" s="121">
        <v>0</v>
      </c>
      <c r="AD325" s="126">
        <v>24476</v>
      </c>
      <c r="AE325" s="124">
        <v>0</v>
      </c>
      <c r="AF325" s="124">
        <v>0</v>
      </c>
      <c r="AG325" s="120">
        <v>14058</v>
      </c>
      <c r="AH325" s="125">
        <v>0</v>
      </c>
      <c r="AI325" s="118"/>
      <c r="AK325" s="104">
        <f t="shared" si="5"/>
        <v>0</v>
      </c>
    </row>
    <row r="326" spans="1:37" x14ac:dyDescent="0.2">
      <c r="A326" s="118">
        <v>348</v>
      </c>
      <c r="B326" s="118" t="s">
        <v>407</v>
      </c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19" t="s">
        <v>1252</v>
      </c>
      <c r="Q326" s="120">
        <v>29058</v>
      </c>
      <c r="R326" s="121">
        <v>0</v>
      </c>
      <c r="S326" s="121">
        <v>0</v>
      </c>
      <c r="T326" s="122">
        <v>0</v>
      </c>
      <c r="U326" s="121">
        <v>0</v>
      </c>
      <c r="V326" s="122">
        <v>1</v>
      </c>
      <c r="W326" s="118"/>
      <c r="X326" s="120">
        <v>29058</v>
      </c>
      <c r="Y326" s="118"/>
      <c r="Z326" s="121">
        <v>0</v>
      </c>
      <c r="AA326" s="121">
        <v>0</v>
      </c>
      <c r="AB326" s="120">
        <v>15000</v>
      </c>
      <c r="AC326" s="121">
        <v>0</v>
      </c>
      <c r="AD326" s="126">
        <v>24476</v>
      </c>
      <c r="AE326" s="124">
        <v>0</v>
      </c>
      <c r="AF326" s="124">
        <v>0</v>
      </c>
      <c r="AG326" s="120">
        <v>14058</v>
      </c>
      <c r="AH326" s="125">
        <v>0</v>
      </c>
      <c r="AI326" s="118"/>
      <c r="AK326" s="104">
        <f t="shared" si="5"/>
        <v>0</v>
      </c>
    </row>
    <row r="327" spans="1:37" x14ac:dyDescent="0.2">
      <c r="A327" s="118">
        <v>349</v>
      </c>
      <c r="B327" s="118" t="s">
        <v>407</v>
      </c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19" t="s">
        <v>1253</v>
      </c>
      <c r="Q327" s="120">
        <v>29058</v>
      </c>
      <c r="R327" s="121">
        <v>0</v>
      </c>
      <c r="S327" s="121">
        <v>0</v>
      </c>
      <c r="T327" s="122">
        <v>0</v>
      </c>
      <c r="U327" s="121">
        <v>0</v>
      </c>
      <c r="V327" s="122">
        <v>1</v>
      </c>
      <c r="W327" s="118"/>
      <c r="X327" s="120">
        <v>29058</v>
      </c>
      <c r="Y327" s="118"/>
      <c r="Z327" s="121">
        <v>0</v>
      </c>
      <c r="AA327" s="121">
        <v>0</v>
      </c>
      <c r="AB327" s="120">
        <v>15000</v>
      </c>
      <c r="AC327" s="121">
        <v>0</v>
      </c>
      <c r="AD327" s="126">
        <v>24476</v>
      </c>
      <c r="AE327" s="124">
        <v>0</v>
      </c>
      <c r="AF327" s="124">
        <v>0</v>
      </c>
      <c r="AG327" s="120">
        <v>14058</v>
      </c>
      <c r="AH327" s="125">
        <v>0</v>
      </c>
      <c r="AI327" s="118"/>
      <c r="AK327" s="104">
        <f t="shared" si="5"/>
        <v>0</v>
      </c>
    </row>
    <row r="328" spans="1:37" x14ac:dyDescent="0.2">
      <c r="A328" s="118">
        <v>350</v>
      </c>
      <c r="B328" s="118" t="s">
        <v>407</v>
      </c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19" t="s">
        <v>1254</v>
      </c>
      <c r="Q328" s="120">
        <v>29058</v>
      </c>
      <c r="R328" s="121">
        <v>0</v>
      </c>
      <c r="S328" s="121">
        <v>0</v>
      </c>
      <c r="T328" s="122">
        <v>0</v>
      </c>
      <c r="U328" s="121">
        <v>0</v>
      </c>
      <c r="V328" s="122">
        <v>1</v>
      </c>
      <c r="W328" s="118"/>
      <c r="X328" s="120">
        <v>29058</v>
      </c>
      <c r="Y328" s="118"/>
      <c r="Z328" s="121">
        <v>0</v>
      </c>
      <c r="AA328" s="121">
        <v>0</v>
      </c>
      <c r="AB328" s="120">
        <v>15000</v>
      </c>
      <c r="AC328" s="121">
        <v>0</v>
      </c>
      <c r="AD328" s="126">
        <v>24476</v>
      </c>
      <c r="AE328" s="124">
        <v>0</v>
      </c>
      <c r="AF328" s="124">
        <v>0</v>
      </c>
      <c r="AG328" s="120">
        <v>14058</v>
      </c>
      <c r="AH328" s="125">
        <v>0</v>
      </c>
      <c r="AI328" s="118"/>
      <c r="AK328" s="104">
        <f t="shared" si="5"/>
        <v>0</v>
      </c>
    </row>
    <row r="329" spans="1:37" x14ac:dyDescent="0.2">
      <c r="A329" s="118">
        <v>351</v>
      </c>
      <c r="B329" s="118" t="s">
        <v>407</v>
      </c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19" t="s">
        <v>1255</v>
      </c>
      <c r="Q329" s="120">
        <v>29058</v>
      </c>
      <c r="R329" s="121">
        <v>0</v>
      </c>
      <c r="S329" s="121">
        <v>0</v>
      </c>
      <c r="T329" s="122">
        <v>0</v>
      </c>
      <c r="U329" s="121">
        <v>0</v>
      </c>
      <c r="V329" s="122">
        <v>1</v>
      </c>
      <c r="W329" s="118"/>
      <c r="X329" s="120">
        <v>29058</v>
      </c>
      <c r="Y329" s="118"/>
      <c r="Z329" s="121">
        <v>0</v>
      </c>
      <c r="AA329" s="121">
        <v>0</v>
      </c>
      <c r="AB329" s="120">
        <v>15000</v>
      </c>
      <c r="AC329" s="121">
        <v>0</v>
      </c>
      <c r="AD329" s="126">
        <v>24476</v>
      </c>
      <c r="AE329" s="124">
        <v>0</v>
      </c>
      <c r="AF329" s="124">
        <v>0</v>
      </c>
      <c r="AG329" s="120">
        <v>14058</v>
      </c>
      <c r="AH329" s="125">
        <v>0</v>
      </c>
      <c r="AI329" s="118"/>
      <c r="AK329" s="104">
        <f t="shared" si="5"/>
        <v>0</v>
      </c>
    </row>
    <row r="330" spans="1:37" x14ac:dyDescent="0.2">
      <c r="A330" s="118">
        <v>352</v>
      </c>
      <c r="B330" s="118" t="s">
        <v>407</v>
      </c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19" t="s">
        <v>1256</v>
      </c>
      <c r="Q330" s="120">
        <v>38744</v>
      </c>
      <c r="R330" s="121">
        <v>0</v>
      </c>
      <c r="S330" s="121">
        <v>0</v>
      </c>
      <c r="T330" s="122">
        <v>0</v>
      </c>
      <c r="U330" s="121">
        <v>0</v>
      </c>
      <c r="V330" s="122">
        <v>1</v>
      </c>
      <c r="W330" s="118"/>
      <c r="X330" s="120">
        <v>38744</v>
      </c>
      <c r="Y330" s="118"/>
      <c r="Z330" s="121">
        <v>0</v>
      </c>
      <c r="AA330" s="121">
        <v>0</v>
      </c>
      <c r="AB330" s="120">
        <v>18500</v>
      </c>
      <c r="AC330" s="121">
        <v>0</v>
      </c>
      <c r="AD330" s="126">
        <v>24476</v>
      </c>
      <c r="AE330" s="124">
        <v>0</v>
      </c>
      <c r="AF330" s="124">
        <v>0</v>
      </c>
      <c r="AG330" s="120">
        <v>20244</v>
      </c>
      <c r="AH330" s="125">
        <v>0</v>
      </c>
      <c r="AI330" s="118"/>
      <c r="AK330" s="104">
        <f t="shared" si="5"/>
        <v>0</v>
      </c>
    </row>
    <row r="331" spans="1:37" x14ac:dyDescent="0.2">
      <c r="A331" s="118">
        <v>353</v>
      </c>
      <c r="B331" s="118" t="s">
        <v>407</v>
      </c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19" t="s">
        <v>1257</v>
      </c>
      <c r="Q331" s="120">
        <v>58116</v>
      </c>
      <c r="R331" s="121">
        <v>0</v>
      </c>
      <c r="S331" s="121">
        <v>0</v>
      </c>
      <c r="T331" s="122">
        <v>0</v>
      </c>
      <c r="U331" s="121">
        <v>0</v>
      </c>
      <c r="V331" s="122">
        <v>1</v>
      </c>
      <c r="W331" s="118"/>
      <c r="X331" s="120">
        <v>58116</v>
      </c>
      <c r="Y331" s="118"/>
      <c r="Z331" s="121">
        <v>0</v>
      </c>
      <c r="AA331" s="121">
        <v>0</v>
      </c>
      <c r="AB331" s="120">
        <v>28000</v>
      </c>
      <c r="AC331" s="121">
        <v>0</v>
      </c>
      <c r="AD331" s="126">
        <v>24476</v>
      </c>
      <c r="AE331" s="124">
        <v>0</v>
      </c>
      <c r="AF331" s="124">
        <v>0</v>
      </c>
      <c r="AG331" s="120">
        <v>30116</v>
      </c>
      <c r="AH331" s="125">
        <v>0</v>
      </c>
      <c r="AI331" s="118"/>
      <c r="AK331" s="104">
        <f t="shared" si="5"/>
        <v>0</v>
      </c>
    </row>
    <row r="332" spans="1:37" x14ac:dyDescent="0.2">
      <c r="A332" s="118">
        <v>354</v>
      </c>
      <c r="B332" s="118" t="s">
        <v>407</v>
      </c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19" t="s">
        <v>1258</v>
      </c>
      <c r="Q332" s="120">
        <v>29058</v>
      </c>
      <c r="R332" s="121">
        <v>0</v>
      </c>
      <c r="S332" s="121">
        <v>0</v>
      </c>
      <c r="T332" s="122">
        <v>0</v>
      </c>
      <c r="U332" s="121">
        <v>0</v>
      </c>
      <c r="V332" s="122">
        <v>1</v>
      </c>
      <c r="W332" s="118"/>
      <c r="X332" s="120">
        <v>29058</v>
      </c>
      <c r="Y332" s="118"/>
      <c r="Z332" s="121">
        <v>0</v>
      </c>
      <c r="AA332" s="121">
        <v>0</v>
      </c>
      <c r="AB332" s="120">
        <v>15000</v>
      </c>
      <c r="AC332" s="121">
        <v>0</v>
      </c>
      <c r="AD332" s="126">
        <v>24476</v>
      </c>
      <c r="AE332" s="124">
        <v>0</v>
      </c>
      <c r="AF332" s="124">
        <v>0</v>
      </c>
      <c r="AG332" s="120">
        <v>14058</v>
      </c>
      <c r="AH332" s="125">
        <v>0</v>
      </c>
      <c r="AI332" s="118"/>
      <c r="AK332" s="104">
        <f t="shared" si="5"/>
        <v>0</v>
      </c>
    </row>
    <row r="333" spans="1:37" x14ac:dyDescent="0.2">
      <c r="A333" s="118">
        <v>355</v>
      </c>
      <c r="B333" s="118" t="s">
        <v>407</v>
      </c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19" t="s">
        <v>1259</v>
      </c>
      <c r="Q333" s="120">
        <v>38744</v>
      </c>
      <c r="R333" s="121">
        <v>0</v>
      </c>
      <c r="S333" s="121">
        <v>0</v>
      </c>
      <c r="T333" s="122">
        <v>0</v>
      </c>
      <c r="U333" s="121">
        <v>0</v>
      </c>
      <c r="V333" s="122">
        <v>1</v>
      </c>
      <c r="W333" s="118"/>
      <c r="X333" s="120">
        <v>38744</v>
      </c>
      <c r="Y333" s="118"/>
      <c r="Z333" s="121">
        <v>0</v>
      </c>
      <c r="AA333" s="121">
        <v>0</v>
      </c>
      <c r="AB333" s="120">
        <v>18500</v>
      </c>
      <c r="AC333" s="121">
        <v>0</v>
      </c>
      <c r="AD333" s="126">
        <v>24476</v>
      </c>
      <c r="AE333" s="124">
        <v>0</v>
      </c>
      <c r="AF333" s="124">
        <v>0</v>
      </c>
      <c r="AG333" s="120">
        <v>20244</v>
      </c>
      <c r="AH333" s="125">
        <v>0</v>
      </c>
      <c r="AI333" s="118"/>
      <c r="AK333" s="104">
        <f t="shared" si="5"/>
        <v>0</v>
      </c>
    </row>
    <row r="334" spans="1:37" x14ac:dyDescent="0.2">
      <c r="A334" s="118">
        <v>356</v>
      </c>
      <c r="B334" s="118" t="s">
        <v>407</v>
      </c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19" t="s">
        <v>1260</v>
      </c>
      <c r="Q334" s="120">
        <v>29058</v>
      </c>
      <c r="R334" s="121">
        <v>0</v>
      </c>
      <c r="S334" s="121">
        <v>0</v>
      </c>
      <c r="T334" s="122">
        <v>0</v>
      </c>
      <c r="U334" s="121">
        <v>0</v>
      </c>
      <c r="V334" s="122">
        <v>1</v>
      </c>
      <c r="W334" s="118"/>
      <c r="X334" s="120">
        <v>29058</v>
      </c>
      <c r="Y334" s="118"/>
      <c r="Z334" s="121">
        <v>0</v>
      </c>
      <c r="AA334" s="121">
        <v>0</v>
      </c>
      <c r="AB334" s="120">
        <v>15000</v>
      </c>
      <c r="AC334" s="121">
        <v>0</v>
      </c>
      <c r="AD334" s="126">
        <v>24476</v>
      </c>
      <c r="AE334" s="124">
        <v>0</v>
      </c>
      <c r="AF334" s="124">
        <v>0</v>
      </c>
      <c r="AG334" s="120">
        <v>14058</v>
      </c>
      <c r="AH334" s="125">
        <v>0</v>
      </c>
      <c r="AI334" s="118"/>
      <c r="AK334" s="104">
        <f t="shared" si="5"/>
        <v>0</v>
      </c>
    </row>
    <row r="335" spans="1:37" x14ac:dyDescent="0.2">
      <c r="A335" s="118">
        <v>357</v>
      </c>
      <c r="B335" s="118" t="s">
        <v>407</v>
      </c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19" t="s">
        <v>1261</v>
      </c>
      <c r="Q335" s="120">
        <v>29058</v>
      </c>
      <c r="R335" s="121">
        <v>0</v>
      </c>
      <c r="S335" s="121">
        <v>0</v>
      </c>
      <c r="T335" s="122">
        <v>0</v>
      </c>
      <c r="U335" s="121">
        <v>0</v>
      </c>
      <c r="V335" s="122">
        <v>1</v>
      </c>
      <c r="W335" s="118"/>
      <c r="X335" s="120">
        <v>29058</v>
      </c>
      <c r="Y335" s="118"/>
      <c r="Z335" s="121">
        <v>0</v>
      </c>
      <c r="AA335" s="121">
        <v>0</v>
      </c>
      <c r="AB335" s="120">
        <v>15000</v>
      </c>
      <c r="AC335" s="121">
        <v>0</v>
      </c>
      <c r="AD335" s="126">
        <v>24476</v>
      </c>
      <c r="AE335" s="124">
        <v>0</v>
      </c>
      <c r="AF335" s="124">
        <v>0</v>
      </c>
      <c r="AG335" s="120">
        <v>14058</v>
      </c>
      <c r="AH335" s="125">
        <v>0</v>
      </c>
      <c r="AI335" s="118"/>
      <c r="AK335" s="104">
        <f t="shared" si="5"/>
        <v>0</v>
      </c>
    </row>
    <row r="336" spans="1:37" x14ac:dyDescent="0.2">
      <c r="A336" s="118">
        <v>358</v>
      </c>
      <c r="B336" s="118" t="s">
        <v>407</v>
      </c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19" t="s">
        <v>1262</v>
      </c>
      <c r="Q336" s="120">
        <v>987558</v>
      </c>
      <c r="R336" s="121">
        <v>0</v>
      </c>
      <c r="S336" s="121">
        <v>0</v>
      </c>
      <c r="T336" s="122">
        <v>0</v>
      </c>
      <c r="U336" s="121">
        <v>0</v>
      </c>
      <c r="V336" s="122">
        <v>1</v>
      </c>
      <c r="W336" s="118"/>
      <c r="X336" s="120">
        <v>987558</v>
      </c>
      <c r="Y336" s="118"/>
      <c r="Z336" s="121">
        <v>0</v>
      </c>
      <c r="AA336" s="121">
        <v>0</v>
      </c>
      <c r="AB336" s="120">
        <v>38500</v>
      </c>
      <c r="AC336" s="121">
        <v>0</v>
      </c>
      <c r="AD336" s="126">
        <v>24476</v>
      </c>
      <c r="AE336" s="124">
        <v>0</v>
      </c>
      <c r="AF336" s="124">
        <v>0</v>
      </c>
      <c r="AG336" s="120">
        <v>949058</v>
      </c>
      <c r="AH336" s="125">
        <v>0</v>
      </c>
      <c r="AI336" s="118"/>
      <c r="AK336" s="104">
        <f t="shared" si="5"/>
        <v>0</v>
      </c>
    </row>
    <row r="337" spans="1:37" x14ac:dyDescent="0.2">
      <c r="A337" s="118">
        <v>359</v>
      </c>
      <c r="B337" s="118" t="s">
        <v>407</v>
      </c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19" t="s">
        <v>1263</v>
      </c>
      <c r="Q337" s="120">
        <v>40000</v>
      </c>
      <c r="R337" s="121">
        <v>0</v>
      </c>
      <c r="S337" s="121">
        <v>0</v>
      </c>
      <c r="T337" s="122">
        <v>0</v>
      </c>
      <c r="U337" s="121">
        <v>0</v>
      </c>
      <c r="V337" s="122">
        <v>1</v>
      </c>
      <c r="W337" s="118"/>
      <c r="X337" s="120">
        <v>40000</v>
      </c>
      <c r="Y337" s="118"/>
      <c r="Z337" s="121">
        <v>0</v>
      </c>
      <c r="AA337" s="121">
        <v>0</v>
      </c>
      <c r="AB337" s="120">
        <v>40000</v>
      </c>
      <c r="AC337" s="121">
        <v>0</v>
      </c>
      <c r="AD337" s="126">
        <v>24482</v>
      </c>
      <c r="AE337" s="124">
        <v>0</v>
      </c>
      <c r="AF337" s="124">
        <v>0</v>
      </c>
      <c r="AG337" s="120">
        <v>0</v>
      </c>
      <c r="AH337" s="125">
        <v>0</v>
      </c>
      <c r="AI337" s="118"/>
      <c r="AK337" s="104">
        <f t="shared" si="5"/>
        <v>0</v>
      </c>
    </row>
    <row r="338" spans="1:37" x14ac:dyDescent="0.2">
      <c r="A338" s="118">
        <v>360</v>
      </c>
      <c r="B338" s="118" t="s">
        <v>407</v>
      </c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19" t="s">
        <v>1264</v>
      </c>
      <c r="Q338" s="120">
        <v>40000</v>
      </c>
      <c r="R338" s="121">
        <v>0</v>
      </c>
      <c r="S338" s="121">
        <v>0</v>
      </c>
      <c r="T338" s="122">
        <v>0</v>
      </c>
      <c r="U338" s="121">
        <v>0</v>
      </c>
      <c r="V338" s="122">
        <v>1</v>
      </c>
      <c r="W338" s="118"/>
      <c r="X338" s="120">
        <v>40000</v>
      </c>
      <c r="Y338" s="118"/>
      <c r="Z338" s="121">
        <v>0</v>
      </c>
      <c r="AA338" s="121">
        <v>0</v>
      </c>
      <c r="AB338" s="120">
        <v>0</v>
      </c>
      <c r="AC338" s="121">
        <v>0</v>
      </c>
      <c r="AD338" s="126">
        <v>24482</v>
      </c>
      <c r="AE338" s="124">
        <v>0</v>
      </c>
      <c r="AF338" s="124">
        <v>0</v>
      </c>
      <c r="AG338" s="120">
        <v>40000</v>
      </c>
      <c r="AH338" s="125">
        <v>0</v>
      </c>
      <c r="AI338" s="118"/>
      <c r="AK338" s="104">
        <f t="shared" si="5"/>
        <v>0</v>
      </c>
    </row>
    <row r="339" spans="1:37" x14ac:dyDescent="0.2">
      <c r="A339" s="118">
        <v>361</v>
      </c>
      <c r="B339" s="118" t="s">
        <v>407</v>
      </c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19" t="s">
        <v>1265</v>
      </c>
      <c r="Q339" s="120">
        <v>80000</v>
      </c>
      <c r="R339" s="121">
        <v>0</v>
      </c>
      <c r="S339" s="121">
        <v>0</v>
      </c>
      <c r="T339" s="122">
        <v>0</v>
      </c>
      <c r="U339" s="121">
        <v>0</v>
      </c>
      <c r="V339" s="122">
        <v>1</v>
      </c>
      <c r="W339" s="118"/>
      <c r="X339" s="120">
        <v>80000</v>
      </c>
      <c r="Y339" s="118"/>
      <c r="Z339" s="121">
        <v>0</v>
      </c>
      <c r="AA339" s="121">
        <v>0</v>
      </c>
      <c r="AB339" s="120">
        <v>80000</v>
      </c>
      <c r="AC339" s="121">
        <v>0</v>
      </c>
      <c r="AD339" s="126">
        <v>24482</v>
      </c>
      <c r="AE339" s="124">
        <v>0</v>
      </c>
      <c r="AF339" s="124">
        <v>0</v>
      </c>
      <c r="AG339" s="120">
        <v>0</v>
      </c>
      <c r="AH339" s="125">
        <v>0</v>
      </c>
      <c r="AI339" s="118"/>
      <c r="AK339" s="104">
        <f t="shared" si="5"/>
        <v>0</v>
      </c>
    </row>
    <row r="340" spans="1:37" x14ac:dyDescent="0.2">
      <c r="A340" s="118">
        <v>362</v>
      </c>
      <c r="B340" s="118" t="s">
        <v>407</v>
      </c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19" t="s">
        <v>1266</v>
      </c>
      <c r="Q340" s="120">
        <v>40000</v>
      </c>
      <c r="R340" s="121">
        <v>0</v>
      </c>
      <c r="S340" s="121">
        <v>0</v>
      </c>
      <c r="T340" s="122">
        <v>0</v>
      </c>
      <c r="U340" s="121">
        <v>0</v>
      </c>
      <c r="V340" s="122">
        <v>1</v>
      </c>
      <c r="W340" s="118"/>
      <c r="X340" s="120">
        <v>40000</v>
      </c>
      <c r="Y340" s="118"/>
      <c r="Z340" s="121">
        <v>0</v>
      </c>
      <c r="AA340" s="121">
        <v>0</v>
      </c>
      <c r="AB340" s="120">
        <v>0</v>
      </c>
      <c r="AC340" s="121">
        <v>0</v>
      </c>
      <c r="AD340" s="126">
        <v>24482</v>
      </c>
      <c r="AE340" s="124">
        <v>0</v>
      </c>
      <c r="AF340" s="124">
        <v>0</v>
      </c>
      <c r="AG340" s="120">
        <v>40000</v>
      </c>
      <c r="AH340" s="125">
        <v>0</v>
      </c>
      <c r="AI340" s="118"/>
      <c r="AK340" s="104">
        <f t="shared" si="5"/>
        <v>0</v>
      </c>
    </row>
    <row r="341" spans="1:37" x14ac:dyDescent="0.2">
      <c r="A341" s="118">
        <v>363</v>
      </c>
      <c r="B341" s="118" t="s">
        <v>407</v>
      </c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19" t="s">
        <v>1267</v>
      </c>
      <c r="Q341" s="120">
        <v>80000</v>
      </c>
      <c r="R341" s="121">
        <v>0</v>
      </c>
      <c r="S341" s="121">
        <v>0</v>
      </c>
      <c r="T341" s="122">
        <v>0</v>
      </c>
      <c r="U341" s="121">
        <v>0</v>
      </c>
      <c r="V341" s="122">
        <v>1</v>
      </c>
      <c r="W341" s="118"/>
      <c r="X341" s="120">
        <v>80000</v>
      </c>
      <c r="Y341" s="118"/>
      <c r="Z341" s="121">
        <v>0</v>
      </c>
      <c r="AA341" s="121">
        <v>0</v>
      </c>
      <c r="AB341" s="120">
        <v>0</v>
      </c>
      <c r="AC341" s="121">
        <v>0</v>
      </c>
      <c r="AD341" s="126">
        <v>24482</v>
      </c>
      <c r="AE341" s="124">
        <v>0</v>
      </c>
      <c r="AF341" s="124">
        <v>0</v>
      </c>
      <c r="AG341" s="120">
        <v>80000</v>
      </c>
      <c r="AH341" s="125">
        <v>0</v>
      </c>
      <c r="AI341" s="118"/>
      <c r="AK341" s="104">
        <f t="shared" si="5"/>
        <v>0</v>
      </c>
    </row>
    <row r="342" spans="1:37" x14ac:dyDescent="0.2">
      <c r="A342" s="118">
        <v>364</v>
      </c>
      <c r="B342" s="118" t="s">
        <v>407</v>
      </c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19" t="s">
        <v>1268</v>
      </c>
      <c r="Q342" s="120">
        <v>80000</v>
      </c>
      <c r="R342" s="121">
        <v>0</v>
      </c>
      <c r="S342" s="121">
        <v>0</v>
      </c>
      <c r="T342" s="122">
        <v>0</v>
      </c>
      <c r="U342" s="121">
        <v>0</v>
      </c>
      <c r="V342" s="122">
        <v>1</v>
      </c>
      <c r="W342" s="118"/>
      <c r="X342" s="120">
        <v>80000</v>
      </c>
      <c r="Y342" s="118"/>
      <c r="Z342" s="121">
        <v>0</v>
      </c>
      <c r="AA342" s="121">
        <v>0</v>
      </c>
      <c r="AB342" s="120">
        <v>0</v>
      </c>
      <c r="AC342" s="121">
        <v>0</v>
      </c>
      <c r="AD342" s="126">
        <v>24482</v>
      </c>
      <c r="AE342" s="124">
        <v>0</v>
      </c>
      <c r="AF342" s="124">
        <v>0</v>
      </c>
      <c r="AG342" s="120">
        <v>80000</v>
      </c>
      <c r="AH342" s="125">
        <v>0</v>
      </c>
      <c r="AI342" s="118"/>
      <c r="AK342" s="104">
        <f t="shared" si="5"/>
        <v>0</v>
      </c>
    </row>
    <row r="343" spans="1:37" x14ac:dyDescent="0.2">
      <c r="A343" s="118">
        <v>365</v>
      </c>
      <c r="B343" s="118" t="s">
        <v>407</v>
      </c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19" t="s">
        <v>1269</v>
      </c>
      <c r="Q343" s="120">
        <v>40000</v>
      </c>
      <c r="R343" s="121">
        <v>0</v>
      </c>
      <c r="S343" s="121">
        <v>0</v>
      </c>
      <c r="T343" s="122">
        <v>0</v>
      </c>
      <c r="U343" s="121">
        <v>0</v>
      </c>
      <c r="V343" s="122">
        <v>1</v>
      </c>
      <c r="W343" s="118"/>
      <c r="X343" s="120">
        <v>20000</v>
      </c>
      <c r="Y343" s="118"/>
      <c r="Z343" s="121">
        <v>0</v>
      </c>
      <c r="AA343" s="121">
        <v>0</v>
      </c>
      <c r="AB343" s="120">
        <v>0</v>
      </c>
      <c r="AC343" s="121">
        <v>0</v>
      </c>
      <c r="AD343" s="126">
        <v>24482</v>
      </c>
      <c r="AE343" s="124">
        <v>0</v>
      </c>
      <c r="AF343" s="124">
        <v>0</v>
      </c>
      <c r="AG343" s="120">
        <v>20000</v>
      </c>
      <c r="AH343" s="125">
        <v>0</v>
      </c>
      <c r="AI343" s="118"/>
      <c r="AK343" s="104">
        <f t="shared" si="5"/>
        <v>0</v>
      </c>
    </row>
    <row r="344" spans="1:37" x14ac:dyDescent="0.2">
      <c r="A344" s="118">
        <v>366</v>
      </c>
      <c r="B344" s="118" t="s">
        <v>407</v>
      </c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19" t="s">
        <v>1270</v>
      </c>
      <c r="Q344" s="120">
        <v>40000</v>
      </c>
      <c r="R344" s="121">
        <v>0</v>
      </c>
      <c r="S344" s="121">
        <v>0</v>
      </c>
      <c r="T344" s="122">
        <v>0</v>
      </c>
      <c r="U344" s="121">
        <v>0</v>
      </c>
      <c r="V344" s="122">
        <v>1</v>
      </c>
      <c r="W344" s="118"/>
      <c r="X344" s="120">
        <v>20000</v>
      </c>
      <c r="Y344" s="118"/>
      <c r="Z344" s="121">
        <v>0</v>
      </c>
      <c r="AA344" s="121">
        <v>0</v>
      </c>
      <c r="AB344" s="120">
        <v>0</v>
      </c>
      <c r="AC344" s="121">
        <v>0</v>
      </c>
      <c r="AD344" s="126">
        <v>24482</v>
      </c>
      <c r="AE344" s="124">
        <v>0</v>
      </c>
      <c r="AF344" s="124">
        <v>0</v>
      </c>
      <c r="AG344" s="120">
        <v>20000</v>
      </c>
      <c r="AH344" s="125">
        <v>0</v>
      </c>
      <c r="AI344" s="118"/>
      <c r="AK344" s="104">
        <f t="shared" si="5"/>
        <v>0</v>
      </c>
    </row>
    <row r="345" spans="1:37" x14ac:dyDescent="0.2">
      <c r="A345" s="118">
        <v>367</v>
      </c>
      <c r="B345" s="118" t="s">
        <v>407</v>
      </c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19" t="s">
        <v>1271</v>
      </c>
      <c r="Q345" s="120">
        <v>40000</v>
      </c>
      <c r="R345" s="121">
        <v>0</v>
      </c>
      <c r="S345" s="121">
        <v>0</v>
      </c>
      <c r="T345" s="122">
        <v>0</v>
      </c>
      <c r="U345" s="121">
        <v>0</v>
      </c>
      <c r="V345" s="122">
        <v>1</v>
      </c>
      <c r="W345" s="118"/>
      <c r="X345" s="120">
        <v>20000</v>
      </c>
      <c r="Y345" s="118"/>
      <c r="Z345" s="121">
        <v>0</v>
      </c>
      <c r="AA345" s="121">
        <v>0</v>
      </c>
      <c r="AB345" s="120">
        <v>0</v>
      </c>
      <c r="AC345" s="121">
        <v>0</v>
      </c>
      <c r="AD345" s="126">
        <v>24482</v>
      </c>
      <c r="AE345" s="124">
        <v>0</v>
      </c>
      <c r="AF345" s="124">
        <v>0</v>
      </c>
      <c r="AG345" s="120">
        <v>20000</v>
      </c>
      <c r="AH345" s="125">
        <v>0</v>
      </c>
      <c r="AI345" s="118"/>
      <c r="AK345" s="104">
        <f t="shared" si="5"/>
        <v>0</v>
      </c>
    </row>
    <row r="346" spans="1:37" x14ac:dyDescent="0.2">
      <c r="A346" s="118">
        <v>368</v>
      </c>
      <c r="B346" s="118" t="s">
        <v>407</v>
      </c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19" t="s">
        <v>1272</v>
      </c>
      <c r="Q346" s="120">
        <v>40000</v>
      </c>
      <c r="R346" s="121">
        <v>0</v>
      </c>
      <c r="S346" s="121">
        <v>0</v>
      </c>
      <c r="T346" s="122">
        <v>0</v>
      </c>
      <c r="U346" s="121">
        <v>0</v>
      </c>
      <c r="V346" s="122">
        <v>1</v>
      </c>
      <c r="W346" s="118"/>
      <c r="X346" s="120">
        <v>20000</v>
      </c>
      <c r="Y346" s="118"/>
      <c r="Z346" s="121">
        <v>0</v>
      </c>
      <c r="AA346" s="121">
        <v>0</v>
      </c>
      <c r="AB346" s="120">
        <v>0</v>
      </c>
      <c r="AC346" s="121">
        <v>0</v>
      </c>
      <c r="AD346" s="126">
        <v>24482</v>
      </c>
      <c r="AE346" s="124">
        <v>0</v>
      </c>
      <c r="AF346" s="124">
        <v>0</v>
      </c>
      <c r="AG346" s="120">
        <v>20000</v>
      </c>
      <c r="AH346" s="125">
        <v>0</v>
      </c>
      <c r="AI346" s="118"/>
      <c r="AK346" s="104">
        <f t="shared" si="5"/>
        <v>0</v>
      </c>
    </row>
    <row r="347" spans="1:37" x14ac:dyDescent="0.2">
      <c r="A347" s="118">
        <v>369</v>
      </c>
      <c r="B347" s="118" t="s">
        <v>407</v>
      </c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19" t="s">
        <v>1273</v>
      </c>
      <c r="Q347" s="120">
        <v>40000</v>
      </c>
      <c r="R347" s="121">
        <v>0</v>
      </c>
      <c r="S347" s="121">
        <v>0</v>
      </c>
      <c r="T347" s="122">
        <v>0</v>
      </c>
      <c r="U347" s="121">
        <v>0</v>
      </c>
      <c r="V347" s="122">
        <v>1</v>
      </c>
      <c r="W347" s="118"/>
      <c r="X347" s="120">
        <v>20000</v>
      </c>
      <c r="Y347" s="118"/>
      <c r="Z347" s="121">
        <v>0</v>
      </c>
      <c r="AA347" s="121">
        <v>0</v>
      </c>
      <c r="AB347" s="120">
        <v>0</v>
      </c>
      <c r="AC347" s="121">
        <v>0</v>
      </c>
      <c r="AD347" s="126">
        <v>24482</v>
      </c>
      <c r="AE347" s="124">
        <v>0</v>
      </c>
      <c r="AF347" s="124">
        <v>0</v>
      </c>
      <c r="AG347" s="120">
        <v>20000</v>
      </c>
      <c r="AH347" s="125">
        <v>0</v>
      </c>
      <c r="AI347" s="118"/>
      <c r="AK347" s="104">
        <f t="shared" si="5"/>
        <v>0</v>
      </c>
    </row>
    <row r="348" spans="1:37" x14ac:dyDescent="0.2">
      <c r="A348" s="118">
        <v>370</v>
      </c>
      <c r="B348" s="118" t="s">
        <v>407</v>
      </c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19" t="s">
        <v>1274</v>
      </c>
      <c r="Q348" s="120">
        <v>40000</v>
      </c>
      <c r="R348" s="121">
        <v>0</v>
      </c>
      <c r="S348" s="121">
        <v>0</v>
      </c>
      <c r="T348" s="122">
        <v>0</v>
      </c>
      <c r="U348" s="121">
        <v>0</v>
      </c>
      <c r="V348" s="122">
        <v>1</v>
      </c>
      <c r="W348" s="118"/>
      <c r="X348" s="120">
        <v>20000</v>
      </c>
      <c r="Y348" s="118"/>
      <c r="Z348" s="121">
        <v>0</v>
      </c>
      <c r="AA348" s="121">
        <v>0</v>
      </c>
      <c r="AB348" s="120">
        <v>0</v>
      </c>
      <c r="AC348" s="121">
        <v>0</v>
      </c>
      <c r="AD348" s="126">
        <v>24482</v>
      </c>
      <c r="AE348" s="124">
        <v>0</v>
      </c>
      <c r="AF348" s="124">
        <v>0</v>
      </c>
      <c r="AG348" s="120">
        <v>20000</v>
      </c>
      <c r="AH348" s="125">
        <v>0</v>
      </c>
      <c r="AI348" s="118"/>
      <c r="AK348" s="104">
        <f t="shared" si="5"/>
        <v>0</v>
      </c>
    </row>
    <row r="349" spans="1:37" x14ac:dyDescent="0.2">
      <c r="A349" s="118">
        <v>371</v>
      </c>
      <c r="B349" s="118" t="s">
        <v>407</v>
      </c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19" t="s">
        <v>1275</v>
      </c>
      <c r="Q349" s="120">
        <v>40000</v>
      </c>
      <c r="R349" s="121">
        <v>0</v>
      </c>
      <c r="S349" s="121">
        <v>0</v>
      </c>
      <c r="T349" s="122">
        <v>0</v>
      </c>
      <c r="U349" s="121">
        <v>0</v>
      </c>
      <c r="V349" s="122">
        <v>1</v>
      </c>
      <c r="W349" s="118"/>
      <c r="X349" s="120">
        <v>20000</v>
      </c>
      <c r="Y349" s="118"/>
      <c r="Z349" s="121">
        <v>0</v>
      </c>
      <c r="AA349" s="121">
        <v>0</v>
      </c>
      <c r="AB349" s="120">
        <v>0</v>
      </c>
      <c r="AC349" s="121">
        <v>0</v>
      </c>
      <c r="AD349" s="126">
        <v>24482</v>
      </c>
      <c r="AE349" s="124">
        <v>0</v>
      </c>
      <c r="AF349" s="124">
        <v>0</v>
      </c>
      <c r="AG349" s="120">
        <v>20000</v>
      </c>
      <c r="AH349" s="125">
        <v>0</v>
      </c>
      <c r="AI349" s="118"/>
      <c r="AK349" s="104">
        <f t="shared" si="5"/>
        <v>0</v>
      </c>
    </row>
    <row r="350" spans="1:37" x14ac:dyDescent="0.2">
      <c r="A350" s="118">
        <v>372</v>
      </c>
      <c r="B350" s="118" t="s">
        <v>407</v>
      </c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19" t="s">
        <v>1276</v>
      </c>
      <c r="Q350" s="120">
        <v>40000</v>
      </c>
      <c r="R350" s="121">
        <v>0</v>
      </c>
      <c r="S350" s="121">
        <v>0</v>
      </c>
      <c r="T350" s="122">
        <v>0</v>
      </c>
      <c r="U350" s="121">
        <v>0</v>
      </c>
      <c r="V350" s="122">
        <v>1</v>
      </c>
      <c r="W350" s="118"/>
      <c r="X350" s="120">
        <v>20000</v>
      </c>
      <c r="Y350" s="118"/>
      <c r="Z350" s="121">
        <v>0</v>
      </c>
      <c r="AA350" s="121">
        <v>0</v>
      </c>
      <c r="AB350" s="120">
        <v>0</v>
      </c>
      <c r="AC350" s="121">
        <v>0</v>
      </c>
      <c r="AD350" s="126">
        <v>24482</v>
      </c>
      <c r="AE350" s="124">
        <v>0</v>
      </c>
      <c r="AF350" s="124">
        <v>0</v>
      </c>
      <c r="AG350" s="120">
        <v>20000</v>
      </c>
      <c r="AH350" s="125">
        <v>0</v>
      </c>
      <c r="AI350" s="118"/>
      <c r="AK350" s="104">
        <f t="shared" si="5"/>
        <v>0</v>
      </c>
    </row>
    <row r="351" spans="1:37" x14ac:dyDescent="0.2">
      <c r="A351" s="118">
        <v>373</v>
      </c>
      <c r="B351" s="118" t="s">
        <v>407</v>
      </c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19" t="s">
        <v>1277</v>
      </c>
      <c r="Q351" s="120">
        <v>40000</v>
      </c>
      <c r="R351" s="121">
        <v>0</v>
      </c>
      <c r="S351" s="121">
        <v>0</v>
      </c>
      <c r="T351" s="122">
        <v>0</v>
      </c>
      <c r="U351" s="121">
        <v>0</v>
      </c>
      <c r="V351" s="122">
        <v>1</v>
      </c>
      <c r="W351" s="118"/>
      <c r="X351" s="120">
        <v>20000</v>
      </c>
      <c r="Y351" s="118"/>
      <c r="Z351" s="121">
        <v>0</v>
      </c>
      <c r="AA351" s="121">
        <v>0</v>
      </c>
      <c r="AB351" s="120">
        <v>0</v>
      </c>
      <c r="AC351" s="121">
        <v>0</v>
      </c>
      <c r="AD351" s="126">
        <v>24482</v>
      </c>
      <c r="AE351" s="124">
        <v>0</v>
      </c>
      <c r="AF351" s="124">
        <v>0</v>
      </c>
      <c r="AG351" s="120">
        <v>20000</v>
      </c>
      <c r="AH351" s="125">
        <v>0</v>
      </c>
      <c r="AI351" s="118"/>
      <c r="AK351" s="104">
        <f t="shared" si="5"/>
        <v>0</v>
      </c>
    </row>
    <row r="352" spans="1:37" x14ac:dyDescent="0.2">
      <c r="A352" s="118">
        <v>374</v>
      </c>
      <c r="B352" s="118" t="s">
        <v>407</v>
      </c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19" t="s">
        <v>1278</v>
      </c>
      <c r="Q352" s="120">
        <v>40000</v>
      </c>
      <c r="R352" s="121">
        <v>0</v>
      </c>
      <c r="S352" s="121">
        <v>0</v>
      </c>
      <c r="T352" s="122">
        <v>0</v>
      </c>
      <c r="U352" s="121">
        <v>0</v>
      </c>
      <c r="V352" s="122">
        <v>1</v>
      </c>
      <c r="W352" s="118"/>
      <c r="X352" s="120">
        <v>20000</v>
      </c>
      <c r="Y352" s="118"/>
      <c r="Z352" s="121">
        <v>0</v>
      </c>
      <c r="AA352" s="121">
        <v>0</v>
      </c>
      <c r="AB352" s="120">
        <v>0</v>
      </c>
      <c r="AC352" s="121">
        <v>0</v>
      </c>
      <c r="AD352" s="126">
        <v>24482</v>
      </c>
      <c r="AE352" s="124">
        <v>0</v>
      </c>
      <c r="AF352" s="124">
        <v>0</v>
      </c>
      <c r="AG352" s="120">
        <v>20000</v>
      </c>
      <c r="AH352" s="125">
        <v>0</v>
      </c>
      <c r="AI352" s="118"/>
      <c r="AK352" s="104">
        <f t="shared" si="5"/>
        <v>0</v>
      </c>
    </row>
    <row r="353" spans="1:37" x14ac:dyDescent="0.2">
      <c r="A353" s="118">
        <v>375</v>
      </c>
      <c r="B353" s="118" t="s">
        <v>407</v>
      </c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19" t="s">
        <v>1279</v>
      </c>
      <c r="Q353" s="120">
        <v>80000</v>
      </c>
      <c r="R353" s="121">
        <v>0</v>
      </c>
      <c r="S353" s="121">
        <v>0</v>
      </c>
      <c r="T353" s="122">
        <v>0</v>
      </c>
      <c r="U353" s="121">
        <v>0</v>
      </c>
      <c r="V353" s="122">
        <v>1</v>
      </c>
      <c r="W353" s="118"/>
      <c r="X353" s="120">
        <v>80000</v>
      </c>
      <c r="Y353" s="118"/>
      <c r="Z353" s="121">
        <v>0</v>
      </c>
      <c r="AA353" s="121">
        <v>0</v>
      </c>
      <c r="AB353" s="120">
        <v>0</v>
      </c>
      <c r="AC353" s="121">
        <v>0</v>
      </c>
      <c r="AD353" s="126">
        <v>24482</v>
      </c>
      <c r="AE353" s="124">
        <v>0</v>
      </c>
      <c r="AF353" s="124">
        <v>0</v>
      </c>
      <c r="AG353" s="120">
        <v>80000</v>
      </c>
      <c r="AH353" s="125">
        <v>0</v>
      </c>
      <c r="AI353" s="118"/>
      <c r="AK353" s="104">
        <f t="shared" si="5"/>
        <v>0</v>
      </c>
    </row>
    <row r="354" spans="1:37" x14ac:dyDescent="0.2">
      <c r="A354" s="118">
        <v>376</v>
      </c>
      <c r="B354" s="118" t="s">
        <v>407</v>
      </c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19" t="s">
        <v>1280</v>
      </c>
      <c r="Q354" s="120">
        <v>15000</v>
      </c>
      <c r="R354" s="121">
        <v>0</v>
      </c>
      <c r="S354" s="121">
        <v>0</v>
      </c>
      <c r="T354" s="122">
        <v>0</v>
      </c>
      <c r="U354" s="121">
        <v>0</v>
      </c>
      <c r="V354" s="122">
        <v>1</v>
      </c>
      <c r="W354" s="118"/>
      <c r="X354" s="120">
        <v>15000</v>
      </c>
      <c r="Y354" s="118"/>
      <c r="Z354" s="121">
        <v>0</v>
      </c>
      <c r="AA354" s="121">
        <v>0</v>
      </c>
      <c r="AB354" s="120">
        <v>15000</v>
      </c>
      <c r="AC354" s="121">
        <v>0</v>
      </c>
      <c r="AD354" s="126">
        <v>24478</v>
      </c>
      <c r="AE354" s="124">
        <v>0</v>
      </c>
      <c r="AF354" s="124">
        <v>0</v>
      </c>
      <c r="AG354" s="120">
        <v>0</v>
      </c>
      <c r="AH354" s="125">
        <v>0</v>
      </c>
      <c r="AI354" s="118"/>
      <c r="AK354" s="104">
        <f t="shared" si="5"/>
        <v>0</v>
      </c>
    </row>
    <row r="355" spans="1:37" x14ac:dyDescent="0.2">
      <c r="A355" s="118">
        <v>377</v>
      </c>
      <c r="B355" s="118" t="s">
        <v>407</v>
      </c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19" t="s">
        <v>1281</v>
      </c>
      <c r="Q355" s="120">
        <v>40000</v>
      </c>
      <c r="R355" s="121">
        <v>0</v>
      </c>
      <c r="S355" s="121">
        <v>0</v>
      </c>
      <c r="T355" s="122">
        <v>0</v>
      </c>
      <c r="U355" s="121">
        <v>0</v>
      </c>
      <c r="V355" s="122">
        <v>1</v>
      </c>
      <c r="W355" s="118"/>
      <c r="X355" s="120">
        <v>40000</v>
      </c>
      <c r="Y355" s="118"/>
      <c r="Z355" s="121">
        <v>0</v>
      </c>
      <c r="AA355" s="121">
        <v>0</v>
      </c>
      <c r="AB355" s="120">
        <v>40000</v>
      </c>
      <c r="AC355" s="121">
        <v>0</v>
      </c>
      <c r="AD355" s="126">
        <v>24478</v>
      </c>
      <c r="AE355" s="124">
        <v>0</v>
      </c>
      <c r="AF355" s="124">
        <v>0</v>
      </c>
      <c r="AG355" s="120">
        <v>0</v>
      </c>
      <c r="AH355" s="125">
        <v>0</v>
      </c>
      <c r="AI355" s="118"/>
      <c r="AK355" s="104">
        <f t="shared" si="5"/>
        <v>0</v>
      </c>
    </row>
    <row r="356" spans="1:37" x14ac:dyDescent="0.2">
      <c r="A356" s="118">
        <v>378</v>
      </c>
      <c r="B356" s="118" t="s">
        <v>407</v>
      </c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19" t="s">
        <v>1282</v>
      </c>
      <c r="Q356" s="120">
        <v>40000</v>
      </c>
      <c r="R356" s="121">
        <v>0</v>
      </c>
      <c r="S356" s="121">
        <v>0</v>
      </c>
      <c r="T356" s="122">
        <v>0</v>
      </c>
      <c r="U356" s="121">
        <v>0</v>
      </c>
      <c r="V356" s="122">
        <v>1</v>
      </c>
      <c r="W356" s="118"/>
      <c r="X356" s="120">
        <v>40000</v>
      </c>
      <c r="Y356" s="118"/>
      <c r="Z356" s="121">
        <v>0</v>
      </c>
      <c r="AA356" s="121">
        <v>0</v>
      </c>
      <c r="AB356" s="120">
        <v>40000</v>
      </c>
      <c r="AC356" s="121">
        <v>0</v>
      </c>
      <c r="AD356" s="126">
        <v>24478</v>
      </c>
      <c r="AE356" s="124">
        <v>0</v>
      </c>
      <c r="AF356" s="124">
        <v>0</v>
      </c>
      <c r="AG356" s="120">
        <v>0</v>
      </c>
      <c r="AH356" s="125">
        <v>0</v>
      </c>
      <c r="AI356" s="118"/>
      <c r="AK356" s="104">
        <f t="shared" si="5"/>
        <v>0</v>
      </c>
    </row>
    <row r="357" spans="1:37" x14ac:dyDescent="0.2">
      <c r="A357" s="118">
        <v>379</v>
      </c>
      <c r="B357" s="118" t="s">
        <v>407</v>
      </c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19" t="s">
        <v>1283</v>
      </c>
      <c r="Q357" s="120">
        <v>15000</v>
      </c>
      <c r="R357" s="121">
        <v>0</v>
      </c>
      <c r="S357" s="121">
        <v>0</v>
      </c>
      <c r="T357" s="122">
        <v>0</v>
      </c>
      <c r="U357" s="121">
        <v>0</v>
      </c>
      <c r="V357" s="122">
        <v>1</v>
      </c>
      <c r="W357" s="118"/>
      <c r="X357" s="120">
        <v>15000</v>
      </c>
      <c r="Y357" s="118"/>
      <c r="Z357" s="121">
        <v>0</v>
      </c>
      <c r="AA357" s="121">
        <v>0</v>
      </c>
      <c r="AB357" s="120">
        <v>15000</v>
      </c>
      <c r="AC357" s="121">
        <v>0</v>
      </c>
      <c r="AD357" s="126">
        <v>24478</v>
      </c>
      <c r="AE357" s="124">
        <v>0</v>
      </c>
      <c r="AF357" s="124">
        <v>0</v>
      </c>
      <c r="AG357" s="120">
        <v>0</v>
      </c>
      <c r="AH357" s="125">
        <v>0</v>
      </c>
      <c r="AI357" s="118"/>
      <c r="AK357" s="104">
        <f t="shared" si="5"/>
        <v>0</v>
      </c>
    </row>
    <row r="358" spans="1:37" x14ac:dyDescent="0.2">
      <c r="A358" s="118">
        <v>380</v>
      </c>
      <c r="B358" s="118" t="s">
        <v>407</v>
      </c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19" t="s">
        <v>1284</v>
      </c>
      <c r="Q358" s="120">
        <v>40000</v>
      </c>
      <c r="R358" s="121">
        <v>0</v>
      </c>
      <c r="S358" s="121">
        <v>0</v>
      </c>
      <c r="T358" s="122">
        <v>0</v>
      </c>
      <c r="U358" s="121">
        <v>0</v>
      </c>
      <c r="V358" s="122">
        <v>1</v>
      </c>
      <c r="W358" s="118"/>
      <c r="X358" s="120">
        <v>40000</v>
      </c>
      <c r="Y358" s="118"/>
      <c r="Z358" s="121">
        <v>0</v>
      </c>
      <c r="AA358" s="121">
        <v>0</v>
      </c>
      <c r="AB358" s="120">
        <v>0</v>
      </c>
      <c r="AC358" s="121">
        <v>0</v>
      </c>
      <c r="AD358" s="126">
        <v>24478</v>
      </c>
      <c r="AE358" s="124">
        <v>0</v>
      </c>
      <c r="AF358" s="124">
        <v>0</v>
      </c>
      <c r="AG358" s="120">
        <v>40000</v>
      </c>
      <c r="AH358" s="125">
        <v>0</v>
      </c>
      <c r="AI358" s="118"/>
      <c r="AK358" s="104">
        <f t="shared" si="5"/>
        <v>0</v>
      </c>
    </row>
    <row r="359" spans="1:37" x14ac:dyDescent="0.2">
      <c r="A359" s="118">
        <v>381</v>
      </c>
      <c r="B359" s="118" t="s">
        <v>407</v>
      </c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19" t="s">
        <v>1285</v>
      </c>
      <c r="Q359" s="120">
        <v>136000</v>
      </c>
      <c r="R359" s="121">
        <v>0</v>
      </c>
      <c r="S359" s="121">
        <v>0</v>
      </c>
      <c r="T359" s="122">
        <v>0</v>
      </c>
      <c r="U359" s="121">
        <v>0</v>
      </c>
      <c r="V359" s="122">
        <v>1</v>
      </c>
      <c r="W359" s="118"/>
      <c r="X359" s="120">
        <v>136000</v>
      </c>
      <c r="Y359" s="118"/>
      <c r="Z359" s="121">
        <v>0</v>
      </c>
      <c r="AA359" s="121">
        <v>0</v>
      </c>
      <c r="AB359" s="120">
        <v>0</v>
      </c>
      <c r="AC359" s="121">
        <v>0</v>
      </c>
      <c r="AD359" s="126">
        <v>24478</v>
      </c>
      <c r="AE359" s="124">
        <v>0</v>
      </c>
      <c r="AF359" s="124">
        <v>0</v>
      </c>
      <c r="AG359" s="120">
        <v>136000</v>
      </c>
      <c r="AH359" s="125">
        <v>0</v>
      </c>
      <c r="AI359" s="118"/>
      <c r="AK359" s="104">
        <f t="shared" si="5"/>
        <v>0</v>
      </c>
    </row>
    <row r="360" spans="1:37" x14ac:dyDescent="0.2">
      <c r="A360" s="118">
        <v>382</v>
      </c>
      <c r="B360" s="118" t="s">
        <v>407</v>
      </c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19" t="s">
        <v>1286</v>
      </c>
      <c r="Q360" s="120">
        <v>136000</v>
      </c>
      <c r="R360" s="121">
        <v>0</v>
      </c>
      <c r="S360" s="121">
        <v>0</v>
      </c>
      <c r="T360" s="122">
        <v>0</v>
      </c>
      <c r="U360" s="121">
        <v>0</v>
      </c>
      <c r="V360" s="122">
        <v>1</v>
      </c>
      <c r="W360" s="118"/>
      <c r="X360" s="120">
        <v>136000</v>
      </c>
      <c r="Y360" s="118"/>
      <c r="Z360" s="121">
        <v>0</v>
      </c>
      <c r="AA360" s="121">
        <v>0</v>
      </c>
      <c r="AB360" s="120">
        <v>0</v>
      </c>
      <c r="AC360" s="121">
        <v>0</v>
      </c>
      <c r="AD360" s="126">
        <v>24478</v>
      </c>
      <c r="AE360" s="124">
        <v>0</v>
      </c>
      <c r="AF360" s="124">
        <v>0</v>
      </c>
      <c r="AG360" s="120">
        <v>136000</v>
      </c>
      <c r="AH360" s="125">
        <v>0</v>
      </c>
      <c r="AI360" s="118"/>
      <c r="AK360" s="104">
        <f t="shared" si="5"/>
        <v>0</v>
      </c>
    </row>
    <row r="361" spans="1:37" x14ac:dyDescent="0.2">
      <c r="A361" s="118">
        <v>383</v>
      </c>
      <c r="B361" s="118" t="s">
        <v>407</v>
      </c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19" t="s">
        <v>1287</v>
      </c>
      <c r="Q361" s="120">
        <v>140000</v>
      </c>
      <c r="R361" s="121">
        <v>0</v>
      </c>
      <c r="S361" s="121">
        <v>0</v>
      </c>
      <c r="T361" s="122">
        <v>0</v>
      </c>
      <c r="U361" s="121">
        <v>0</v>
      </c>
      <c r="V361" s="122">
        <v>1</v>
      </c>
      <c r="W361" s="118"/>
      <c r="X361" s="120">
        <v>140000</v>
      </c>
      <c r="Y361" s="118"/>
      <c r="Z361" s="121">
        <v>0</v>
      </c>
      <c r="AA361" s="121">
        <v>0</v>
      </c>
      <c r="AB361" s="120">
        <v>0</v>
      </c>
      <c r="AC361" s="121">
        <v>0</v>
      </c>
      <c r="AD361" s="126">
        <v>24478</v>
      </c>
      <c r="AE361" s="124">
        <v>0</v>
      </c>
      <c r="AF361" s="124">
        <v>0</v>
      </c>
      <c r="AG361" s="120">
        <v>140000</v>
      </c>
      <c r="AH361" s="125">
        <v>0</v>
      </c>
      <c r="AI361" s="118"/>
      <c r="AK361" s="104">
        <f t="shared" si="5"/>
        <v>0</v>
      </c>
    </row>
    <row r="362" spans="1:37" x14ac:dyDescent="0.2">
      <c r="A362" s="118">
        <v>384</v>
      </c>
      <c r="B362" s="118" t="s">
        <v>407</v>
      </c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19" t="s">
        <v>743</v>
      </c>
      <c r="Q362" s="120">
        <v>1000000</v>
      </c>
      <c r="R362" s="121">
        <v>0</v>
      </c>
      <c r="S362" s="121">
        <v>0</v>
      </c>
      <c r="T362" s="122">
        <v>0</v>
      </c>
      <c r="U362" s="121">
        <v>0</v>
      </c>
      <c r="V362" s="122">
        <v>1</v>
      </c>
      <c r="W362" s="118"/>
      <c r="X362" s="120">
        <v>640000</v>
      </c>
      <c r="Y362" s="118"/>
      <c r="Z362" s="121">
        <v>0</v>
      </c>
      <c r="AA362" s="121">
        <v>0</v>
      </c>
      <c r="AB362" s="120">
        <v>120000</v>
      </c>
      <c r="AC362" s="121">
        <v>0</v>
      </c>
      <c r="AD362" s="126">
        <v>24465</v>
      </c>
      <c r="AE362" s="124">
        <v>0</v>
      </c>
      <c r="AF362" s="124">
        <v>0</v>
      </c>
      <c r="AG362" s="120">
        <v>520000</v>
      </c>
      <c r="AH362" s="125">
        <v>0</v>
      </c>
      <c r="AI362" s="118"/>
      <c r="AK362" s="104">
        <f t="shared" si="5"/>
        <v>0</v>
      </c>
    </row>
    <row r="363" spans="1:37" x14ac:dyDescent="0.2">
      <c r="A363" s="118">
        <v>385</v>
      </c>
      <c r="B363" s="118" t="s">
        <v>407</v>
      </c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19" t="s">
        <v>744</v>
      </c>
      <c r="Q363" s="120">
        <v>2400000</v>
      </c>
      <c r="R363" s="121">
        <v>0</v>
      </c>
      <c r="S363" s="121">
        <v>0</v>
      </c>
      <c r="T363" s="122">
        <v>0</v>
      </c>
      <c r="U363" s="121">
        <v>0</v>
      </c>
      <c r="V363" s="122">
        <v>1</v>
      </c>
      <c r="W363" s="118"/>
      <c r="X363" s="120">
        <v>2400000</v>
      </c>
      <c r="Y363" s="118"/>
      <c r="Z363" s="121">
        <v>0</v>
      </c>
      <c r="AA363" s="121">
        <v>0</v>
      </c>
      <c r="AB363" s="120">
        <v>2400000</v>
      </c>
      <c r="AC363" s="121">
        <v>0</v>
      </c>
      <c r="AD363" s="126">
        <v>24465</v>
      </c>
      <c r="AE363" s="124">
        <v>0</v>
      </c>
      <c r="AF363" s="124">
        <v>0</v>
      </c>
      <c r="AG363" s="120">
        <v>0</v>
      </c>
      <c r="AH363" s="125">
        <v>0</v>
      </c>
      <c r="AI363" s="118"/>
      <c r="AK363" s="104">
        <f t="shared" si="5"/>
        <v>0</v>
      </c>
    </row>
    <row r="364" spans="1:37" x14ac:dyDescent="0.2">
      <c r="A364" s="118">
        <v>386</v>
      </c>
      <c r="B364" s="118" t="s">
        <v>407</v>
      </c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19" t="s">
        <v>745</v>
      </c>
      <c r="Q364" s="120">
        <v>2480000</v>
      </c>
      <c r="R364" s="121">
        <v>0</v>
      </c>
      <c r="S364" s="121">
        <v>0</v>
      </c>
      <c r="T364" s="122">
        <v>0</v>
      </c>
      <c r="U364" s="121">
        <v>0</v>
      </c>
      <c r="V364" s="122">
        <v>1</v>
      </c>
      <c r="W364" s="118"/>
      <c r="X364" s="120">
        <v>2480000</v>
      </c>
      <c r="Y364" s="118"/>
      <c r="Z364" s="121">
        <v>0</v>
      </c>
      <c r="AA364" s="121">
        <v>0</v>
      </c>
      <c r="AB364" s="120">
        <v>2480000</v>
      </c>
      <c r="AC364" s="121">
        <v>0</v>
      </c>
      <c r="AD364" s="126">
        <v>24465</v>
      </c>
      <c r="AE364" s="124">
        <v>0</v>
      </c>
      <c r="AF364" s="124">
        <v>0</v>
      </c>
      <c r="AG364" s="120">
        <v>0</v>
      </c>
      <c r="AH364" s="125">
        <v>0</v>
      </c>
      <c r="AI364" s="118"/>
      <c r="AK364" s="104">
        <f t="shared" ref="AK364:AK427" si="6">+X364-AB364-AG364</f>
        <v>0</v>
      </c>
    </row>
    <row r="365" spans="1:37" x14ac:dyDescent="0.2">
      <c r="A365" s="118">
        <v>387</v>
      </c>
      <c r="B365" s="118" t="s">
        <v>407</v>
      </c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19" t="s">
        <v>746</v>
      </c>
      <c r="Q365" s="120">
        <v>220000</v>
      </c>
      <c r="R365" s="121">
        <v>0</v>
      </c>
      <c r="S365" s="121">
        <v>0</v>
      </c>
      <c r="T365" s="122">
        <v>0</v>
      </c>
      <c r="U365" s="121">
        <v>0</v>
      </c>
      <c r="V365" s="122">
        <v>1</v>
      </c>
      <c r="W365" s="118"/>
      <c r="X365" s="120">
        <v>220000</v>
      </c>
      <c r="Y365" s="118"/>
      <c r="Z365" s="121">
        <v>0</v>
      </c>
      <c r="AA365" s="121">
        <v>0</v>
      </c>
      <c r="AB365" s="120">
        <v>220000</v>
      </c>
      <c r="AC365" s="121">
        <v>0</v>
      </c>
      <c r="AD365" s="126">
        <v>24465</v>
      </c>
      <c r="AE365" s="124">
        <v>0</v>
      </c>
      <c r="AF365" s="124">
        <v>0</v>
      </c>
      <c r="AG365" s="120">
        <v>0</v>
      </c>
      <c r="AH365" s="125">
        <v>0</v>
      </c>
      <c r="AI365" s="118"/>
      <c r="AK365" s="104">
        <f t="shared" si="6"/>
        <v>0</v>
      </c>
    </row>
    <row r="366" spans="1:37" x14ac:dyDescent="0.2">
      <c r="A366" s="118">
        <v>388</v>
      </c>
      <c r="B366" s="118" t="s">
        <v>407</v>
      </c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19" t="s">
        <v>747</v>
      </c>
      <c r="Q366" s="120">
        <v>1430000</v>
      </c>
      <c r="R366" s="121">
        <v>0</v>
      </c>
      <c r="S366" s="121">
        <v>0</v>
      </c>
      <c r="T366" s="122">
        <v>0</v>
      </c>
      <c r="U366" s="121">
        <v>0</v>
      </c>
      <c r="V366" s="122">
        <v>1</v>
      </c>
      <c r="W366" s="118"/>
      <c r="X366" s="120">
        <v>1430000</v>
      </c>
      <c r="Y366" s="118"/>
      <c r="Z366" s="121">
        <v>0</v>
      </c>
      <c r="AA366" s="121">
        <v>0</v>
      </c>
      <c r="AB366" s="120">
        <v>0</v>
      </c>
      <c r="AC366" s="121">
        <v>0</v>
      </c>
      <c r="AD366" s="126">
        <v>24465</v>
      </c>
      <c r="AE366" s="124">
        <v>0</v>
      </c>
      <c r="AF366" s="124">
        <v>0</v>
      </c>
      <c r="AG366" s="120">
        <v>1430000</v>
      </c>
      <c r="AH366" s="125">
        <v>0</v>
      </c>
      <c r="AI366" s="118"/>
      <c r="AK366" s="104">
        <f t="shared" si="6"/>
        <v>0</v>
      </c>
    </row>
    <row r="367" spans="1:37" x14ac:dyDescent="0.2">
      <c r="A367" s="118">
        <v>389</v>
      </c>
      <c r="B367" s="118" t="s">
        <v>407</v>
      </c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19" t="s">
        <v>748</v>
      </c>
      <c r="Q367" s="120">
        <v>110000</v>
      </c>
      <c r="R367" s="121">
        <v>0</v>
      </c>
      <c r="S367" s="121">
        <v>0</v>
      </c>
      <c r="T367" s="122">
        <v>0</v>
      </c>
      <c r="U367" s="121">
        <v>0</v>
      </c>
      <c r="V367" s="122">
        <v>1</v>
      </c>
      <c r="W367" s="118"/>
      <c r="X367" s="120">
        <v>110000</v>
      </c>
      <c r="Y367" s="118"/>
      <c r="Z367" s="121">
        <v>0</v>
      </c>
      <c r="AA367" s="121">
        <v>0</v>
      </c>
      <c r="AB367" s="120">
        <v>110000</v>
      </c>
      <c r="AC367" s="121">
        <v>0</v>
      </c>
      <c r="AD367" s="126">
        <v>24465</v>
      </c>
      <c r="AE367" s="124">
        <v>0</v>
      </c>
      <c r="AF367" s="124">
        <v>0</v>
      </c>
      <c r="AG367" s="120">
        <v>0</v>
      </c>
      <c r="AH367" s="125">
        <v>0</v>
      </c>
      <c r="AI367" s="118"/>
      <c r="AK367" s="104">
        <f t="shared" si="6"/>
        <v>0</v>
      </c>
    </row>
    <row r="368" spans="1:37" x14ac:dyDescent="0.2">
      <c r="A368" s="118">
        <v>390</v>
      </c>
      <c r="B368" s="118" t="s">
        <v>407</v>
      </c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19" t="s">
        <v>749</v>
      </c>
      <c r="Q368" s="120">
        <v>220000</v>
      </c>
      <c r="R368" s="121">
        <v>0</v>
      </c>
      <c r="S368" s="121">
        <v>0</v>
      </c>
      <c r="T368" s="122">
        <v>0</v>
      </c>
      <c r="U368" s="121">
        <v>0</v>
      </c>
      <c r="V368" s="122">
        <v>1</v>
      </c>
      <c r="W368" s="118"/>
      <c r="X368" s="120">
        <v>220000</v>
      </c>
      <c r="Y368" s="118"/>
      <c r="Z368" s="121">
        <v>0</v>
      </c>
      <c r="AA368" s="121">
        <v>0</v>
      </c>
      <c r="AB368" s="120">
        <v>220000</v>
      </c>
      <c r="AC368" s="121">
        <v>0</v>
      </c>
      <c r="AD368" s="126">
        <v>24465</v>
      </c>
      <c r="AE368" s="124">
        <v>0</v>
      </c>
      <c r="AF368" s="124">
        <v>0</v>
      </c>
      <c r="AG368" s="120">
        <v>0</v>
      </c>
      <c r="AH368" s="125">
        <v>0</v>
      </c>
      <c r="AI368" s="118"/>
      <c r="AK368" s="104">
        <f t="shared" si="6"/>
        <v>0</v>
      </c>
    </row>
    <row r="369" spans="1:37" x14ac:dyDescent="0.2">
      <c r="A369" s="118">
        <v>391</v>
      </c>
      <c r="B369" s="118" t="s">
        <v>407</v>
      </c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19" t="s">
        <v>750</v>
      </c>
      <c r="Q369" s="120">
        <v>110000</v>
      </c>
      <c r="R369" s="121">
        <v>0</v>
      </c>
      <c r="S369" s="121">
        <v>0</v>
      </c>
      <c r="T369" s="122">
        <v>0</v>
      </c>
      <c r="U369" s="121">
        <v>0</v>
      </c>
      <c r="V369" s="122">
        <v>1</v>
      </c>
      <c r="W369" s="118"/>
      <c r="X369" s="120">
        <v>110000</v>
      </c>
      <c r="Y369" s="118"/>
      <c r="Z369" s="121">
        <v>0</v>
      </c>
      <c r="AA369" s="121">
        <v>0</v>
      </c>
      <c r="AB369" s="120">
        <v>110000</v>
      </c>
      <c r="AC369" s="121">
        <v>0</v>
      </c>
      <c r="AD369" s="126">
        <v>24465</v>
      </c>
      <c r="AE369" s="124">
        <v>0</v>
      </c>
      <c r="AF369" s="124">
        <v>0</v>
      </c>
      <c r="AG369" s="120">
        <v>0</v>
      </c>
      <c r="AH369" s="125">
        <v>0</v>
      </c>
      <c r="AI369" s="118"/>
      <c r="AK369" s="104">
        <f t="shared" si="6"/>
        <v>0</v>
      </c>
    </row>
    <row r="370" spans="1:37" x14ac:dyDescent="0.2">
      <c r="A370" s="118">
        <v>392</v>
      </c>
      <c r="B370" s="118" t="s">
        <v>407</v>
      </c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19" t="s">
        <v>751</v>
      </c>
      <c r="Q370" s="120">
        <v>220000</v>
      </c>
      <c r="R370" s="121">
        <v>0</v>
      </c>
      <c r="S370" s="121">
        <v>0</v>
      </c>
      <c r="T370" s="122">
        <v>0</v>
      </c>
      <c r="U370" s="121">
        <v>0</v>
      </c>
      <c r="V370" s="122">
        <v>1</v>
      </c>
      <c r="W370" s="118"/>
      <c r="X370" s="120">
        <v>220000</v>
      </c>
      <c r="Y370" s="118"/>
      <c r="Z370" s="121">
        <v>0</v>
      </c>
      <c r="AA370" s="121">
        <v>0</v>
      </c>
      <c r="AB370" s="120">
        <v>0</v>
      </c>
      <c r="AC370" s="121">
        <v>0</v>
      </c>
      <c r="AD370" s="126">
        <v>24465</v>
      </c>
      <c r="AE370" s="124">
        <v>0</v>
      </c>
      <c r="AF370" s="124">
        <v>0</v>
      </c>
      <c r="AG370" s="120">
        <v>220000</v>
      </c>
      <c r="AH370" s="125">
        <v>0</v>
      </c>
      <c r="AI370" s="118"/>
      <c r="AK370" s="104">
        <f t="shared" si="6"/>
        <v>0</v>
      </c>
    </row>
    <row r="371" spans="1:37" x14ac:dyDescent="0.2">
      <c r="A371" s="118">
        <v>393</v>
      </c>
      <c r="B371" s="118" t="s">
        <v>407</v>
      </c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19" t="s">
        <v>752</v>
      </c>
      <c r="Q371" s="120">
        <v>74000</v>
      </c>
      <c r="R371" s="121">
        <v>0</v>
      </c>
      <c r="S371" s="121">
        <v>0</v>
      </c>
      <c r="T371" s="122">
        <v>0</v>
      </c>
      <c r="U371" s="121">
        <v>0</v>
      </c>
      <c r="V371" s="122">
        <v>1</v>
      </c>
      <c r="W371" s="118"/>
      <c r="X371" s="120">
        <v>74000</v>
      </c>
      <c r="Y371" s="118"/>
      <c r="Z371" s="121">
        <v>0</v>
      </c>
      <c r="AA371" s="121">
        <v>0</v>
      </c>
      <c r="AB371" s="120">
        <v>0</v>
      </c>
      <c r="AC371" s="121">
        <v>0</v>
      </c>
      <c r="AD371" s="126">
        <v>24464</v>
      </c>
      <c r="AE371" s="124">
        <v>0</v>
      </c>
      <c r="AF371" s="124">
        <v>0</v>
      </c>
      <c r="AG371" s="120">
        <v>74000</v>
      </c>
      <c r="AH371" s="125">
        <v>0</v>
      </c>
      <c r="AI371" s="118"/>
      <c r="AK371" s="104">
        <f t="shared" si="6"/>
        <v>0</v>
      </c>
    </row>
    <row r="372" spans="1:37" x14ac:dyDescent="0.2">
      <c r="A372" s="118">
        <v>394</v>
      </c>
      <c r="B372" s="118" t="s">
        <v>407</v>
      </c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19" t="s">
        <v>753</v>
      </c>
      <c r="Q372" s="120">
        <v>74000</v>
      </c>
      <c r="R372" s="121">
        <v>0</v>
      </c>
      <c r="S372" s="121">
        <v>0</v>
      </c>
      <c r="T372" s="122">
        <v>0</v>
      </c>
      <c r="U372" s="121">
        <v>0</v>
      </c>
      <c r="V372" s="122">
        <v>1</v>
      </c>
      <c r="W372" s="118"/>
      <c r="X372" s="120">
        <v>74000</v>
      </c>
      <c r="Y372" s="118"/>
      <c r="Z372" s="121">
        <v>0</v>
      </c>
      <c r="AA372" s="121">
        <v>0</v>
      </c>
      <c r="AB372" s="120">
        <v>74000</v>
      </c>
      <c r="AC372" s="121">
        <v>0</v>
      </c>
      <c r="AD372" s="126">
        <v>24464</v>
      </c>
      <c r="AE372" s="124">
        <v>0</v>
      </c>
      <c r="AF372" s="124">
        <v>0</v>
      </c>
      <c r="AG372" s="120">
        <v>0</v>
      </c>
      <c r="AH372" s="125">
        <v>0</v>
      </c>
      <c r="AI372" s="118"/>
      <c r="AK372" s="104">
        <f t="shared" si="6"/>
        <v>0</v>
      </c>
    </row>
    <row r="373" spans="1:37" x14ac:dyDescent="0.2">
      <c r="A373" s="118">
        <v>395</v>
      </c>
      <c r="B373" s="118" t="s">
        <v>407</v>
      </c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19" t="s">
        <v>754</v>
      </c>
      <c r="Q373" s="120">
        <v>70000</v>
      </c>
      <c r="R373" s="121">
        <v>0</v>
      </c>
      <c r="S373" s="121">
        <v>0</v>
      </c>
      <c r="T373" s="122">
        <v>0</v>
      </c>
      <c r="U373" s="121">
        <v>0</v>
      </c>
      <c r="V373" s="122">
        <v>1</v>
      </c>
      <c r="W373" s="118"/>
      <c r="X373" s="120">
        <v>70000</v>
      </c>
      <c r="Y373" s="118"/>
      <c r="Z373" s="121">
        <v>0</v>
      </c>
      <c r="AA373" s="121">
        <v>0</v>
      </c>
      <c r="AB373" s="120">
        <v>70000</v>
      </c>
      <c r="AC373" s="121">
        <v>0</v>
      </c>
      <c r="AD373" s="126">
        <v>24464</v>
      </c>
      <c r="AE373" s="124">
        <v>0</v>
      </c>
      <c r="AF373" s="124">
        <v>0</v>
      </c>
      <c r="AG373" s="120">
        <v>0</v>
      </c>
      <c r="AH373" s="125">
        <v>0</v>
      </c>
      <c r="AI373" s="118"/>
      <c r="AK373" s="104">
        <f t="shared" si="6"/>
        <v>0</v>
      </c>
    </row>
    <row r="374" spans="1:37" x14ac:dyDescent="0.2">
      <c r="A374" s="118">
        <v>396</v>
      </c>
      <c r="B374" s="118" t="s">
        <v>407</v>
      </c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19" t="s">
        <v>755</v>
      </c>
      <c r="Q374" s="120">
        <v>70000</v>
      </c>
      <c r="R374" s="121">
        <v>0</v>
      </c>
      <c r="S374" s="121">
        <v>0</v>
      </c>
      <c r="T374" s="122">
        <v>0</v>
      </c>
      <c r="U374" s="121">
        <v>0</v>
      </c>
      <c r="V374" s="122">
        <v>1</v>
      </c>
      <c r="W374" s="118"/>
      <c r="X374" s="120">
        <v>70000</v>
      </c>
      <c r="Y374" s="118"/>
      <c r="Z374" s="121">
        <v>0</v>
      </c>
      <c r="AA374" s="121">
        <v>0</v>
      </c>
      <c r="AB374" s="120">
        <v>70000</v>
      </c>
      <c r="AC374" s="121">
        <v>0</v>
      </c>
      <c r="AD374" s="126">
        <v>24464</v>
      </c>
      <c r="AE374" s="124">
        <v>0</v>
      </c>
      <c r="AF374" s="124">
        <v>0</v>
      </c>
      <c r="AG374" s="120">
        <v>0</v>
      </c>
      <c r="AH374" s="125">
        <v>0</v>
      </c>
      <c r="AI374" s="118"/>
      <c r="AK374" s="104">
        <f t="shared" si="6"/>
        <v>0</v>
      </c>
    </row>
    <row r="375" spans="1:37" x14ac:dyDescent="0.2">
      <c r="A375" s="118">
        <v>397</v>
      </c>
      <c r="B375" s="118" t="s">
        <v>407</v>
      </c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19" t="s">
        <v>756</v>
      </c>
      <c r="Q375" s="120">
        <v>70000</v>
      </c>
      <c r="R375" s="121">
        <v>0</v>
      </c>
      <c r="S375" s="121">
        <v>0</v>
      </c>
      <c r="T375" s="122">
        <v>0</v>
      </c>
      <c r="U375" s="121">
        <v>0</v>
      </c>
      <c r="V375" s="122">
        <v>1</v>
      </c>
      <c r="W375" s="118"/>
      <c r="X375" s="120">
        <v>70000</v>
      </c>
      <c r="Y375" s="118"/>
      <c r="Z375" s="121">
        <v>0</v>
      </c>
      <c r="AA375" s="121">
        <v>0</v>
      </c>
      <c r="AB375" s="120">
        <v>0</v>
      </c>
      <c r="AC375" s="121">
        <v>0</v>
      </c>
      <c r="AD375" s="126">
        <v>24464</v>
      </c>
      <c r="AE375" s="124">
        <v>0</v>
      </c>
      <c r="AF375" s="124">
        <v>0</v>
      </c>
      <c r="AG375" s="120">
        <v>70000</v>
      </c>
      <c r="AH375" s="125">
        <v>0</v>
      </c>
      <c r="AI375" s="118"/>
      <c r="AK375" s="104">
        <f t="shared" si="6"/>
        <v>0</v>
      </c>
    </row>
    <row r="376" spans="1:37" x14ac:dyDescent="0.2">
      <c r="A376" s="118">
        <v>398</v>
      </c>
      <c r="B376" s="118" t="s">
        <v>407</v>
      </c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19" t="s">
        <v>757</v>
      </c>
      <c r="Q376" s="120">
        <v>70000</v>
      </c>
      <c r="R376" s="121">
        <v>0</v>
      </c>
      <c r="S376" s="121">
        <v>0</v>
      </c>
      <c r="T376" s="122">
        <v>0</v>
      </c>
      <c r="U376" s="121">
        <v>0</v>
      </c>
      <c r="V376" s="122">
        <v>1</v>
      </c>
      <c r="W376" s="118"/>
      <c r="X376" s="120">
        <v>70000</v>
      </c>
      <c r="Y376" s="118"/>
      <c r="Z376" s="121">
        <v>0</v>
      </c>
      <c r="AA376" s="121">
        <v>0</v>
      </c>
      <c r="AB376" s="120">
        <v>0</v>
      </c>
      <c r="AC376" s="121">
        <v>0</v>
      </c>
      <c r="AD376" s="126">
        <v>24464</v>
      </c>
      <c r="AE376" s="124">
        <v>0</v>
      </c>
      <c r="AF376" s="124">
        <v>0</v>
      </c>
      <c r="AG376" s="120">
        <v>70000</v>
      </c>
      <c r="AH376" s="125">
        <v>0</v>
      </c>
      <c r="AI376" s="118"/>
      <c r="AK376" s="104">
        <f t="shared" si="6"/>
        <v>0</v>
      </c>
    </row>
    <row r="377" spans="1:37" x14ac:dyDescent="0.2">
      <c r="A377" s="118">
        <v>399</v>
      </c>
      <c r="B377" s="118" t="s">
        <v>407</v>
      </c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19" t="s">
        <v>758</v>
      </c>
      <c r="Q377" s="120">
        <v>74000</v>
      </c>
      <c r="R377" s="121">
        <v>0</v>
      </c>
      <c r="S377" s="121">
        <v>0</v>
      </c>
      <c r="T377" s="122">
        <v>0</v>
      </c>
      <c r="U377" s="121">
        <v>0</v>
      </c>
      <c r="V377" s="122">
        <v>1</v>
      </c>
      <c r="W377" s="118"/>
      <c r="X377" s="120">
        <v>74000</v>
      </c>
      <c r="Y377" s="118"/>
      <c r="Z377" s="121">
        <v>0</v>
      </c>
      <c r="AA377" s="121">
        <v>0</v>
      </c>
      <c r="AB377" s="120">
        <v>0</v>
      </c>
      <c r="AC377" s="121">
        <v>0</v>
      </c>
      <c r="AD377" s="126">
        <v>24464</v>
      </c>
      <c r="AE377" s="124">
        <v>0</v>
      </c>
      <c r="AF377" s="124">
        <v>0</v>
      </c>
      <c r="AG377" s="120">
        <v>74000</v>
      </c>
      <c r="AH377" s="125">
        <v>0</v>
      </c>
      <c r="AI377" s="118"/>
      <c r="AK377" s="104">
        <f t="shared" si="6"/>
        <v>0</v>
      </c>
    </row>
    <row r="378" spans="1:37" x14ac:dyDescent="0.2">
      <c r="A378" s="118">
        <v>400</v>
      </c>
      <c r="B378" s="118" t="s">
        <v>407</v>
      </c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19" t="s">
        <v>759</v>
      </c>
      <c r="Q378" s="120">
        <v>74000</v>
      </c>
      <c r="R378" s="121">
        <v>0</v>
      </c>
      <c r="S378" s="121">
        <v>0</v>
      </c>
      <c r="T378" s="122">
        <v>0</v>
      </c>
      <c r="U378" s="121">
        <v>0</v>
      </c>
      <c r="V378" s="122">
        <v>1</v>
      </c>
      <c r="W378" s="118"/>
      <c r="X378" s="120">
        <v>74000</v>
      </c>
      <c r="Y378" s="118"/>
      <c r="Z378" s="121">
        <v>0</v>
      </c>
      <c r="AA378" s="121">
        <v>0</v>
      </c>
      <c r="AB378" s="120">
        <v>0</v>
      </c>
      <c r="AC378" s="121">
        <v>0</v>
      </c>
      <c r="AD378" s="126">
        <v>24464</v>
      </c>
      <c r="AE378" s="124">
        <v>0</v>
      </c>
      <c r="AF378" s="124">
        <v>0</v>
      </c>
      <c r="AG378" s="120">
        <v>74000</v>
      </c>
      <c r="AH378" s="125">
        <v>0</v>
      </c>
      <c r="AI378" s="118"/>
      <c r="AK378" s="104">
        <f t="shared" si="6"/>
        <v>0</v>
      </c>
    </row>
    <row r="379" spans="1:37" x14ac:dyDescent="0.2">
      <c r="A379" s="118">
        <v>401</v>
      </c>
      <c r="B379" s="118" t="s">
        <v>407</v>
      </c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19" t="s">
        <v>760</v>
      </c>
      <c r="Q379" s="120">
        <v>60000</v>
      </c>
      <c r="R379" s="121">
        <v>0</v>
      </c>
      <c r="S379" s="121">
        <v>0</v>
      </c>
      <c r="T379" s="122">
        <v>0</v>
      </c>
      <c r="U379" s="121">
        <v>0</v>
      </c>
      <c r="V379" s="122">
        <v>1</v>
      </c>
      <c r="W379" s="118"/>
      <c r="X379" s="120">
        <v>60000</v>
      </c>
      <c r="Y379" s="118"/>
      <c r="Z379" s="121">
        <v>0</v>
      </c>
      <c r="AA379" s="121">
        <v>0</v>
      </c>
      <c r="AB379" s="120">
        <v>30000</v>
      </c>
      <c r="AC379" s="121">
        <v>0</v>
      </c>
      <c r="AD379" s="126">
        <v>24464</v>
      </c>
      <c r="AE379" s="124">
        <v>0</v>
      </c>
      <c r="AF379" s="124">
        <v>0</v>
      </c>
      <c r="AG379" s="120">
        <v>30000</v>
      </c>
      <c r="AH379" s="125">
        <v>0</v>
      </c>
      <c r="AI379" s="118"/>
      <c r="AK379" s="104">
        <f t="shared" si="6"/>
        <v>0</v>
      </c>
    </row>
    <row r="380" spans="1:37" x14ac:dyDescent="0.2">
      <c r="A380" s="118">
        <v>402</v>
      </c>
      <c r="B380" s="118" t="s">
        <v>407</v>
      </c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19" t="s">
        <v>761</v>
      </c>
      <c r="Q380" s="120">
        <v>60000</v>
      </c>
      <c r="R380" s="121">
        <v>0</v>
      </c>
      <c r="S380" s="121">
        <v>0</v>
      </c>
      <c r="T380" s="122">
        <v>0</v>
      </c>
      <c r="U380" s="121">
        <v>0</v>
      </c>
      <c r="V380" s="122">
        <v>1</v>
      </c>
      <c r="W380" s="118"/>
      <c r="X380" s="120">
        <v>60000</v>
      </c>
      <c r="Y380" s="118"/>
      <c r="Z380" s="121">
        <v>0</v>
      </c>
      <c r="AA380" s="121">
        <v>0</v>
      </c>
      <c r="AB380" s="120">
        <v>30000</v>
      </c>
      <c r="AC380" s="121">
        <v>0</v>
      </c>
      <c r="AD380" s="126">
        <v>24464</v>
      </c>
      <c r="AE380" s="124">
        <v>0</v>
      </c>
      <c r="AF380" s="124">
        <v>0</v>
      </c>
      <c r="AG380" s="120">
        <v>30000</v>
      </c>
      <c r="AH380" s="125">
        <v>0</v>
      </c>
      <c r="AI380" s="118"/>
      <c r="AK380" s="104">
        <f t="shared" si="6"/>
        <v>0</v>
      </c>
    </row>
    <row r="381" spans="1:37" x14ac:dyDescent="0.2">
      <c r="A381" s="118">
        <v>403</v>
      </c>
      <c r="B381" s="118" t="s">
        <v>407</v>
      </c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19" t="s">
        <v>762</v>
      </c>
      <c r="Q381" s="120">
        <v>84000</v>
      </c>
      <c r="R381" s="121">
        <v>0</v>
      </c>
      <c r="S381" s="121">
        <v>0</v>
      </c>
      <c r="T381" s="122">
        <v>0</v>
      </c>
      <c r="U381" s="121">
        <v>0</v>
      </c>
      <c r="V381" s="122">
        <v>1</v>
      </c>
      <c r="W381" s="118"/>
      <c r="X381" s="120">
        <v>84000</v>
      </c>
      <c r="Y381" s="118"/>
      <c r="Z381" s="121">
        <v>0</v>
      </c>
      <c r="AA381" s="121">
        <v>0</v>
      </c>
      <c r="AB381" s="120">
        <v>0</v>
      </c>
      <c r="AC381" s="121">
        <v>0</v>
      </c>
      <c r="AD381" s="126">
        <v>24464</v>
      </c>
      <c r="AE381" s="124">
        <v>0</v>
      </c>
      <c r="AF381" s="124">
        <v>0</v>
      </c>
      <c r="AG381" s="120">
        <v>84000</v>
      </c>
      <c r="AH381" s="125">
        <v>0</v>
      </c>
      <c r="AI381" s="118"/>
      <c r="AK381" s="104">
        <f t="shared" si="6"/>
        <v>0</v>
      </c>
    </row>
    <row r="382" spans="1:37" x14ac:dyDescent="0.2">
      <c r="A382" s="118">
        <v>404</v>
      </c>
      <c r="B382" s="118" t="s">
        <v>407</v>
      </c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19" t="s">
        <v>763</v>
      </c>
      <c r="Q382" s="120">
        <v>84000</v>
      </c>
      <c r="R382" s="121">
        <v>0</v>
      </c>
      <c r="S382" s="121">
        <v>0</v>
      </c>
      <c r="T382" s="122">
        <v>0</v>
      </c>
      <c r="U382" s="121">
        <v>0</v>
      </c>
      <c r="V382" s="122">
        <v>1</v>
      </c>
      <c r="W382" s="118"/>
      <c r="X382" s="120">
        <v>84000</v>
      </c>
      <c r="Y382" s="118"/>
      <c r="Z382" s="121">
        <v>0</v>
      </c>
      <c r="AA382" s="121">
        <v>0</v>
      </c>
      <c r="AB382" s="120">
        <v>0</v>
      </c>
      <c r="AC382" s="121">
        <v>0</v>
      </c>
      <c r="AD382" s="126">
        <v>24464</v>
      </c>
      <c r="AE382" s="124">
        <v>0</v>
      </c>
      <c r="AF382" s="124">
        <v>0</v>
      </c>
      <c r="AG382" s="120">
        <v>84000</v>
      </c>
      <c r="AH382" s="125">
        <v>0</v>
      </c>
      <c r="AI382" s="118"/>
      <c r="AK382" s="104">
        <f t="shared" si="6"/>
        <v>0</v>
      </c>
    </row>
    <row r="383" spans="1:37" x14ac:dyDescent="0.2">
      <c r="A383" s="118">
        <v>405</v>
      </c>
      <c r="B383" s="118" t="s">
        <v>407</v>
      </c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19" t="s">
        <v>764</v>
      </c>
      <c r="Q383" s="120">
        <v>31000</v>
      </c>
      <c r="R383" s="121">
        <v>0</v>
      </c>
      <c r="S383" s="121">
        <v>0</v>
      </c>
      <c r="T383" s="122">
        <v>0</v>
      </c>
      <c r="U383" s="121">
        <v>0</v>
      </c>
      <c r="V383" s="122">
        <v>1</v>
      </c>
      <c r="W383" s="118"/>
      <c r="X383" s="120">
        <v>31000</v>
      </c>
      <c r="Y383" s="118"/>
      <c r="Z383" s="121">
        <v>0</v>
      </c>
      <c r="AA383" s="121">
        <v>0</v>
      </c>
      <c r="AB383" s="120">
        <v>0</v>
      </c>
      <c r="AC383" s="121">
        <v>0</v>
      </c>
      <c r="AD383" s="126">
        <v>24464</v>
      </c>
      <c r="AE383" s="124">
        <v>0</v>
      </c>
      <c r="AF383" s="124">
        <v>0</v>
      </c>
      <c r="AG383" s="120">
        <v>31000</v>
      </c>
      <c r="AH383" s="125">
        <v>0</v>
      </c>
      <c r="AI383" s="118"/>
      <c r="AK383" s="104">
        <f t="shared" si="6"/>
        <v>0</v>
      </c>
    </row>
    <row r="384" spans="1:37" x14ac:dyDescent="0.2">
      <c r="A384" s="118">
        <v>406</v>
      </c>
      <c r="B384" s="118" t="s">
        <v>407</v>
      </c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19" t="s">
        <v>765</v>
      </c>
      <c r="Q384" s="120">
        <v>35000</v>
      </c>
      <c r="R384" s="121">
        <v>0</v>
      </c>
      <c r="S384" s="121">
        <v>0</v>
      </c>
      <c r="T384" s="122">
        <v>0</v>
      </c>
      <c r="U384" s="121">
        <v>0</v>
      </c>
      <c r="V384" s="122">
        <v>1</v>
      </c>
      <c r="W384" s="118"/>
      <c r="X384" s="120">
        <v>35000</v>
      </c>
      <c r="Y384" s="118"/>
      <c r="Z384" s="121">
        <v>0</v>
      </c>
      <c r="AA384" s="121">
        <v>0</v>
      </c>
      <c r="AB384" s="120">
        <v>35000</v>
      </c>
      <c r="AC384" s="121">
        <v>0</v>
      </c>
      <c r="AD384" s="126">
        <v>24464</v>
      </c>
      <c r="AE384" s="124">
        <v>0</v>
      </c>
      <c r="AF384" s="124">
        <v>0</v>
      </c>
      <c r="AG384" s="120">
        <v>0</v>
      </c>
      <c r="AH384" s="125">
        <v>0</v>
      </c>
      <c r="AI384" s="118"/>
      <c r="AK384" s="104">
        <f t="shared" si="6"/>
        <v>0</v>
      </c>
    </row>
    <row r="385" spans="1:37" x14ac:dyDescent="0.2">
      <c r="A385" s="118">
        <v>407</v>
      </c>
      <c r="B385" s="118" t="s">
        <v>407</v>
      </c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19" t="s">
        <v>766</v>
      </c>
      <c r="Q385" s="120">
        <v>37000</v>
      </c>
      <c r="R385" s="121">
        <v>0</v>
      </c>
      <c r="S385" s="121">
        <v>0</v>
      </c>
      <c r="T385" s="122">
        <v>0</v>
      </c>
      <c r="U385" s="121">
        <v>0</v>
      </c>
      <c r="V385" s="122">
        <v>1</v>
      </c>
      <c r="W385" s="118"/>
      <c r="X385" s="120">
        <v>37000</v>
      </c>
      <c r="Y385" s="118"/>
      <c r="Z385" s="121">
        <v>0</v>
      </c>
      <c r="AA385" s="121">
        <v>0</v>
      </c>
      <c r="AB385" s="120">
        <v>0</v>
      </c>
      <c r="AC385" s="121">
        <v>0</v>
      </c>
      <c r="AD385" s="126">
        <v>24468</v>
      </c>
      <c r="AE385" s="124">
        <v>0</v>
      </c>
      <c r="AF385" s="124">
        <v>0</v>
      </c>
      <c r="AG385" s="120">
        <v>37000</v>
      </c>
      <c r="AH385" s="125">
        <v>0</v>
      </c>
      <c r="AI385" s="118"/>
      <c r="AK385" s="104">
        <f t="shared" si="6"/>
        <v>0</v>
      </c>
    </row>
    <row r="386" spans="1:37" x14ac:dyDescent="0.2">
      <c r="A386" s="118">
        <v>408</v>
      </c>
      <c r="B386" s="118" t="s">
        <v>407</v>
      </c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19" t="s">
        <v>767</v>
      </c>
      <c r="Q386" s="120">
        <v>70000</v>
      </c>
      <c r="R386" s="121">
        <v>0</v>
      </c>
      <c r="S386" s="121">
        <v>0</v>
      </c>
      <c r="T386" s="122">
        <v>0</v>
      </c>
      <c r="U386" s="121">
        <v>0</v>
      </c>
      <c r="V386" s="122">
        <v>1</v>
      </c>
      <c r="W386" s="118"/>
      <c r="X386" s="120">
        <v>70000</v>
      </c>
      <c r="Y386" s="118"/>
      <c r="Z386" s="121">
        <v>0</v>
      </c>
      <c r="AA386" s="121">
        <v>0</v>
      </c>
      <c r="AB386" s="120">
        <v>0</v>
      </c>
      <c r="AC386" s="121">
        <v>0</v>
      </c>
      <c r="AD386" s="126">
        <v>24468</v>
      </c>
      <c r="AE386" s="124">
        <v>0</v>
      </c>
      <c r="AF386" s="124">
        <v>0</v>
      </c>
      <c r="AG386" s="120">
        <v>70000</v>
      </c>
      <c r="AH386" s="125">
        <v>0</v>
      </c>
      <c r="AI386" s="118"/>
      <c r="AK386" s="104">
        <f t="shared" si="6"/>
        <v>0</v>
      </c>
    </row>
    <row r="387" spans="1:37" x14ac:dyDescent="0.2">
      <c r="A387" s="118">
        <v>409</v>
      </c>
      <c r="B387" s="118" t="s">
        <v>407</v>
      </c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19" t="s">
        <v>768</v>
      </c>
      <c r="Q387" s="120">
        <v>35000</v>
      </c>
      <c r="R387" s="121">
        <v>0</v>
      </c>
      <c r="S387" s="121">
        <v>0</v>
      </c>
      <c r="T387" s="122">
        <v>0</v>
      </c>
      <c r="U387" s="121">
        <v>0</v>
      </c>
      <c r="V387" s="122">
        <v>1</v>
      </c>
      <c r="W387" s="118"/>
      <c r="X387" s="120">
        <v>35000</v>
      </c>
      <c r="Y387" s="118"/>
      <c r="Z387" s="121">
        <v>0</v>
      </c>
      <c r="AA387" s="121">
        <v>0</v>
      </c>
      <c r="AB387" s="120">
        <v>35000</v>
      </c>
      <c r="AC387" s="121">
        <v>0</v>
      </c>
      <c r="AD387" s="126">
        <v>24468</v>
      </c>
      <c r="AE387" s="124">
        <v>0</v>
      </c>
      <c r="AF387" s="124">
        <v>0</v>
      </c>
      <c r="AG387" s="120">
        <v>0</v>
      </c>
      <c r="AH387" s="125">
        <v>0</v>
      </c>
      <c r="AI387" s="118"/>
      <c r="AK387" s="104">
        <f t="shared" si="6"/>
        <v>0</v>
      </c>
    </row>
    <row r="388" spans="1:37" x14ac:dyDescent="0.2">
      <c r="A388" s="118">
        <v>410</v>
      </c>
      <c r="B388" s="118" t="s">
        <v>407</v>
      </c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19" t="s">
        <v>769</v>
      </c>
      <c r="Q388" s="120">
        <v>35000</v>
      </c>
      <c r="R388" s="121">
        <v>0</v>
      </c>
      <c r="S388" s="121">
        <v>0</v>
      </c>
      <c r="T388" s="122">
        <v>0</v>
      </c>
      <c r="U388" s="121">
        <v>0</v>
      </c>
      <c r="V388" s="122">
        <v>1</v>
      </c>
      <c r="W388" s="118"/>
      <c r="X388" s="120">
        <v>35000</v>
      </c>
      <c r="Y388" s="118"/>
      <c r="Z388" s="121">
        <v>0</v>
      </c>
      <c r="AA388" s="121">
        <v>0</v>
      </c>
      <c r="AB388" s="120">
        <v>0</v>
      </c>
      <c r="AC388" s="121">
        <v>0</v>
      </c>
      <c r="AD388" s="126">
        <v>24468</v>
      </c>
      <c r="AE388" s="124">
        <v>0</v>
      </c>
      <c r="AF388" s="124">
        <v>0</v>
      </c>
      <c r="AG388" s="120">
        <v>35000</v>
      </c>
      <c r="AH388" s="125">
        <v>0</v>
      </c>
      <c r="AI388" s="118"/>
      <c r="AK388" s="104">
        <f t="shared" si="6"/>
        <v>0</v>
      </c>
    </row>
    <row r="389" spans="1:37" x14ac:dyDescent="0.2">
      <c r="A389" s="118">
        <v>411</v>
      </c>
      <c r="B389" s="118" t="s">
        <v>407</v>
      </c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19" t="s">
        <v>770</v>
      </c>
      <c r="Q389" s="120">
        <v>35000</v>
      </c>
      <c r="R389" s="121">
        <v>0</v>
      </c>
      <c r="S389" s="121">
        <v>0</v>
      </c>
      <c r="T389" s="122">
        <v>0</v>
      </c>
      <c r="U389" s="121">
        <v>0</v>
      </c>
      <c r="V389" s="122">
        <v>1</v>
      </c>
      <c r="W389" s="118"/>
      <c r="X389" s="120">
        <v>35000</v>
      </c>
      <c r="Y389" s="118"/>
      <c r="Z389" s="121">
        <v>0</v>
      </c>
      <c r="AA389" s="121">
        <v>0</v>
      </c>
      <c r="AB389" s="120">
        <v>0</v>
      </c>
      <c r="AC389" s="121">
        <v>0</v>
      </c>
      <c r="AD389" s="126">
        <v>24468</v>
      </c>
      <c r="AE389" s="124">
        <v>0</v>
      </c>
      <c r="AF389" s="124">
        <v>0</v>
      </c>
      <c r="AG389" s="120">
        <v>35000</v>
      </c>
      <c r="AH389" s="125">
        <v>0</v>
      </c>
      <c r="AI389" s="118"/>
      <c r="AK389" s="104">
        <f t="shared" si="6"/>
        <v>0</v>
      </c>
    </row>
    <row r="390" spans="1:37" x14ac:dyDescent="0.2">
      <c r="A390" s="118">
        <v>412</v>
      </c>
      <c r="B390" s="118" t="s">
        <v>407</v>
      </c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19" t="s">
        <v>771</v>
      </c>
      <c r="Q390" s="120">
        <v>80000</v>
      </c>
      <c r="R390" s="121">
        <v>0</v>
      </c>
      <c r="S390" s="121">
        <v>0</v>
      </c>
      <c r="T390" s="122">
        <v>0</v>
      </c>
      <c r="U390" s="121">
        <v>0</v>
      </c>
      <c r="V390" s="122">
        <v>1</v>
      </c>
      <c r="W390" s="118"/>
      <c r="X390" s="120">
        <v>80000</v>
      </c>
      <c r="Y390" s="118"/>
      <c r="Z390" s="121">
        <v>0</v>
      </c>
      <c r="AA390" s="121">
        <v>0</v>
      </c>
      <c r="AB390" s="120">
        <v>80000</v>
      </c>
      <c r="AC390" s="121">
        <v>0</v>
      </c>
      <c r="AD390" s="126">
        <v>24468</v>
      </c>
      <c r="AE390" s="124">
        <v>0</v>
      </c>
      <c r="AF390" s="124">
        <v>0</v>
      </c>
      <c r="AG390" s="120">
        <v>0</v>
      </c>
      <c r="AH390" s="125">
        <v>0</v>
      </c>
      <c r="AI390" s="118"/>
      <c r="AK390" s="104">
        <f t="shared" si="6"/>
        <v>0</v>
      </c>
    </row>
    <row r="391" spans="1:37" x14ac:dyDescent="0.2">
      <c r="A391" s="118">
        <v>413</v>
      </c>
      <c r="B391" s="118" t="s">
        <v>407</v>
      </c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19" t="s">
        <v>772</v>
      </c>
      <c r="Q391" s="120">
        <v>30000</v>
      </c>
      <c r="R391" s="121">
        <v>0</v>
      </c>
      <c r="S391" s="121">
        <v>0</v>
      </c>
      <c r="T391" s="122">
        <v>0</v>
      </c>
      <c r="U391" s="121">
        <v>0</v>
      </c>
      <c r="V391" s="122">
        <v>1</v>
      </c>
      <c r="W391" s="118"/>
      <c r="X391" s="120">
        <v>30000</v>
      </c>
      <c r="Y391" s="118"/>
      <c r="Z391" s="121">
        <v>0</v>
      </c>
      <c r="AA391" s="121">
        <v>0</v>
      </c>
      <c r="AB391" s="120">
        <v>0</v>
      </c>
      <c r="AC391" s="121">
        <v>0</v>
      </c>
      <c r="AD391" s="126">
        <v>24468</v>
      </c>
      <c r="AE391" s="124">
        <v>0</v>
      </c>
      <c r="AF391" s="124">
        <v>0</v>
      </c>
      <c r="AG391" s="120">
        <v>30000</v>
      </c>
      <c r="AH391" s="125">
        <v>0</v>
      </c>
      <c r="AI391" s="118"/>
      <c r="AK391" s="104">
        <f t="shared" si="6"/>
        <v>0</v>
      </c>
    </row>
    <row r="392" spans="1:37" x14ac:dyDescent="0.2">
      <c r="A392" s="118">
        <v>414</v>
      </c>
      <c r="B392" s="118" t="s">
        <v>407</v>
      </c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19" t="s">
        <v>773</v>
      </c>
      <c r="Q392" s="120">
        <v>35000</v>
      </c>
      <c r="R392" s="121">
        <v>0</v>
      </c>
      <c r="S392" s="121">
        <v>0</v>
      </c>
      <c r="T392" s="122">
        <v>0</v>
      </c>
      <c r="U392" s="121">
        <v>0</v>
      </c>
      <c r="V392" s="122">
        <v>1</v>
      </c>
      <c r="W392" s="118"/>
      <c r="X392" s="120">
        <v>35000</v>
      </c>
      <c r="Y392" s="118"/>
      <c r="Z392" s="121">
        <v>0</v>
      </c>
      <c r="AA392" s="121">
        <v>0</v>
      </c>
      <c r="AB392" s="120">
        <v>0</v>
      </c>
      <c r="AC392" s="121">
        <v>0</v>
      </c>
      <c r="AD392" s="126">
        <v>24468</v>
      </c>
      <c r="AE392" s="124">
        <v>0</v>
      </c>
      <c r="AF392" s="124">
        <v>0</v>
      </c>
      <c r="AG392" s="120">
        <v>35000</v>
      </c>
      <c r="AH392" s="125">
        <v>0</v>
      </c>
      <c r="AI392" s="118"/>
      <c r="AK392" s="104">
        <f t="shared" si="6"/>
        <v>0</v>
      </c>
    </row>
    <row r="393" spans="1:37" x14ac:dyDescent="0.2">
      <c r="A393" s="118">
        <v>415</v>
      </c>
      <c r="B393" s="118" t="s">
        <v>407</v>
      </c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19" t="s">
        <v>774</v>
      </c>
      <c r="Q393" s="120">
        <v>32000</v>
      </c>
      <c r="R393" s="121">
        <v>0</v>
      </c>
      <c r="S393" s="121">
        <v>0</v>
      </c>
      <c r="T393" s="122">
        <v>0</v>
      </c>
      <c r="U393" s="121">
        <v>0</v>
      </c>
      <c r="V393" s="122">
        <v>1</v>
      </c>
      <c r="W393" s="118"/>
      <c r="X393" s="120">
        <v>32000</v>
      </c>
      <c r="Y393" s="118"/>
      <c r="Z393" s="121">
        <v>0</v>
      </c>
      <c r="AA393" s="121">
        <v>0</v>
      </c>
      <c r="AB393" s="120">
        <v>0</v>
      </c>
      <c r="AC393" s="121">
        <v>0</v>
      </c>
      <c r="AD393" s="126">
        <v>24468</v>
      </c>
      <c r="AE393" s="124">
        <v>0</v>
      </c>
      <c r="AF393" s="124">
        <v>0</v>
      </c>
      <c r="AG393" s="120">
        <v>32000</v>
      </c>
      <c r="AH393" s="125">
        <v>0</v>
      </c>
      <c r="AI393" s="118"/>
      <c r="AK393" s="104">
        <f t="shared" si="6"/>
        <v>0</v>
      </c>
    </row>
    <row r="394" spans="1:37" x14ac:dyDescent="0.2">
      <c r="A394" s="118">
        <v>416</v>
      </c>
      <c r="B394" s="118" t="s">
        <v>407</v>
      </c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19" t="s">
        <v>775</v>
      </c>
      <c r="Q394" s="120">
        <v>60000</v>
      </c>
      <c r="R394" s="121">
        <v>0</v>
      </c>
      <c r="S394" s="121">
        <v>0</v>
      </c>
      <c r="T394" s="122">
        <v>0</v>
      </c>
      <c r="U394" s="121">
        <v>0</v>
      </c>
      <c r="V394" s="122">
        <v>1</v>
      </c>
      <c r="W394" s="118"/>
      <c r="X394" s="120">
        <v>60000</v>
      </c>
      <c r="Y394" s="118"/>
      <c r="Z394" s="121">
        <v>0</v>
      </c>
      <c r="AA394" s="121">
        <v>0</v>
      </c>
      <c r="AB394" s="120">
        <v>60000</v>
      </c>
      <c r="AC394" s="121">
        <v>0</v>
      </c>
      <c r="AD394" s="126">
        <v>24468</v>
      </c>
      <c r="AE394" s="124">
        <v>0</v>
      </c>
      <c r="AF394" s="124">
        <v>0</v>
      </c>
      <c r="AG394" s="120">
        <v>0</v>
      </c>
      <c r="AH394" s="125">
        <v>0</v>
      </c>
      <c r="AI394" s="118"/>
      <c r="AK394" s="104">
        <f t="shared" si="6"/>
        <v>0</v>
      </c>
    </row>
    <row r="395" spans="1:37" x14ac:dyDescent="0.2">
      <c r="A395" s="118">
        <v>417</v>
      </c>
      <c r="B395" s="118" t="s">
        <v>407</v>
      </c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19" t="s">
        <v>776</v>
      </c>
      <c r="Q395" s="120">
        <v>80000</v>
      </c>
      <c r="R395" s="121">
        <v>0</v>
      </c>
      <c r="S395" s="121">
        <v>0</v>
      </c>
      <c r="T395" s="122">
        <v>0</v>
      </c>
      <c r="U395" s="121">
        <v>0</v>
      </c>
      <c r="V395" s="122">
        <v>1</v>
      </c>
      <c r="W395" s="118"/>
      <c r="X395" s="120">
        <v>80000</v>
      </c>
      <c r="Y395" s="118"/>
      <c r="Z395" s="121">
        <v>0</v>
      </c>
      <c r="AA395" s="121">
        <v>0</v>
      </c>
      <c r="AB395" s="120">
        <v>80000</v>
      </c>
      <c r="AC395" s="121">
        <v>0</v>
      </c>
      <c r="AD395" s="126">
        <v>24468</v>
      </c>
      <c r="AE395" s="124">
        <v>0</v>
      </c>
      <c r="AF395" s="124">
        <v>0</v>
      </c>
      <c r="AG395" s="120">
        <v>0</v>
      </c>
      <c r="AH395" s="125">
        <v>0</v>
      </c>
      <c r="AI395" s="118"/>
      <c r="AK395" s="104">
        <f t="shared" si="6"/>
        <v>0</v>
      </c>
    </row>
    <row r="396" spans="1:37" x14ac:dyDescent="0.2">
      <c r="A396" s="118">
        <v>418</v>
      </c>
      <c r="B396" s="118" t="s">
        <v>407</v>
      </c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19" t="s">
        <v>777</v>
      </c>
      <c r="Q396" s="120">
        <v>80000</v>
      </c>
      <c r="R396" s="121">
        <v>0</v>
      </c>
      <c r="S396" s="121">
        <v>0</v>
      </c>
      <c r="T396" s="122">
        <v>0</v>
      </c>
      <c r="U396" s="121">
        <v>0</v>
      </c>
      <c r="V396" s="122">
        <v>1</v>
      </c>
      <c r="W396" s="118"/>
      <c r="X396" s="120">
        <v>80000</v>
      </c>
      <c r="Y396" s="118"/>
      <c r="Z396" s="121">
        <v>0</v>
      </c>
      <c r="AA396" s="121">
        <v>0</v>
      </c>
      <c r="AB396" s="120">
        <v>80000</v>
      </c>
      <c r="AC396" s="121">
        <v>0</v>
      </c>
      <c r="AD396" s="126">
        <v>24468</v>
      </c>
      <c r="AE396" s="124">
        <v>0</v>
      </c>
      <c r="AF396" s="124">
        <v>0</v>
      </c>
      <c r="AG396" s="120">
        <v>0</v>
      </c>
      <c r="AH396" s="125">
        <v>0</v>
      </c>
      <c r="AI396" s="118"/>
      <c r="AK396" s="104">
        <f t="shared" si="6"/>
        <v>0</v>
      </c>
    </row>
    <row r="397" spans="1:37" x14ac:dyDescent="0.2">
      <c r="A397" s="118">
        <v>419</v>
      </c>
      <c r="B397" s="118" t="s">
        <v>407</v>
      </c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19" t="s">
        <v>778</v>
      </c>
      <c r="Q397" s="120">
        <v>70000</v>
      </c>
      <c r="R397" s="121">
        <v>0</v>
      </c>
      <c r="S397" s="121">
        <v>0</v>
      </c>
      <c r="T397" s="122">
        <v>0</v>
      </c>
      <c r="U397" s="121">
        <v>0</v>
      </c>
      <c r="V397" s="122">
        <v>1</v>
      </c>
      <c r="W397" s="118"/>
      <c r="X397" s="120">
        <v>70000</v>
      </c>
      <c r="Y397" s="118"/>
      <c r="Z397" s="121">
        <v>0</v>
      </c>
      <c r="AA397" s="121">
        <v>0</v>
      </c>
      <c r="AB397" s="120">
        <v>0</v>
      </c>
      <c r="AC397" s="121">
        <v>0</v>
      </c>
      <c r="AD397" s="126">
        <v>24468</v>
      </c>
      <c r="AE397" s="124">
        <v>0</v>
      </c>
      <c r="AF397" s="124">
        <v>0</v>
      </c>
      <c r="AG397" s="120">
        <v>70000</v>
      </c>
      <c r="AH397" s="125">
        <v>0</v>
      </c>
      <c r="AI397" s="118"/>
      <c r="AK397" s="104">
        <f t="shared" si="6"/>
        <v>0</v>
      </c>
    </row>
    <row r="398" spans="1:37" x14ac:dyDescent="0.2">
      <c r="A398" s="118">
        <v>420</v>
      </c>
      <c r="B398" s="118" t="s">
        <v>407</v>
      </c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19" t="s">
        <v>779</v>
      </c>
      <c r="Q398" s="120">
        <v>74000</v>
      </c>
      <c r="R398" s="121">
        <v>0</v>
      </c>
      <c r="S398" s="121">
        <v>0</v>
      </c>
      <c r="T398" s="122">
        <v>0</v>
      </c>
      <c r="U398" s="121">
        <v>0</v>
      </c>
      <c r="V398" s="122">
        <v>1</v>
      </c>
      <c r="W398" s="118"/>
      <c r="X398" s="120">
        <v>74000</v>
      </c>
      <c r="Y398" s="118"/>
      <c r="Z398" s="121">
        <v>0</v>
      </c>
      <c r="AA398" s="121">
        <v>0</v>
      </c>
      <c r="AB398" s="120">
        <v>74000</v>
      </c>
      <c r="AC398" s="121">
        <v>0</v>
      </c>
      <c r="AD398" s="126">
        <v>24468</v>
      </c>
      <c r="AE398" s="124">
        <v>0</v>
      </c>
      <c r="AF398" s="124">
        <v>0</v>
      </c>
      <c r="AG398" s="120">
        <v>0</v>
      </c>
      <c r="AH398" s="125">
        <v>0</v>
      </c>
      <c r="AI398" s="118"/>
      <c r="AK398" s="104">
        <f t="shared" si="6"/>
        <v>0</v>
      </c>
    </row>
    <row r="399" spans="1:37" x14ac:dyDescent="0.2">
      <c r="A399" s="118">
        <v>421</v>
      </c>
      <c r="B399" s="118" t="s">
        <v>407</v>
      </c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19" t="s">
        <v>780</v>
      </c>
      <c r="Q399" s="120">
        <v>70000</v>
      </c>
      <c r="R399" s="121">
        <v>0</v>
      </c>
      <c r="S399" s="121">
        <v>0</v>
      </c>
      <c r="T399" s="122">
        <v>0</v>
      </c>
      <c r="U399" s="121">
        <v>0</v>
      </c>
      <c r="V399" s="122">
        <v>1</v>
      </c>
      <c r="W399" s="118"/>
      <c r="X399" s="120">
        <v>70000</v>
      </c>
      <c r="Y399" s="118"/>
      <c r="Z399" s="121">
        <v>0</v>
      </c>
      <c r="AA399" s="121">
        <v>0</v>
      </c>
      <c r="AB399" s="120">
        <v>70000</v>
      </c>
      <c r="AC399" s="121">
        <v>0</v>
      </c>
      <c r="AD399" s="126">
        <v>24468</v>
      </c>
      <c r="AE399" s="124">
        <v>0</v>
      </c>
      <c r="AF399" s="124">
        <v>0</v>
      </c>
      <c r="AG399" s="120">
        <v>0</v>
      </c>
      <c r="AH399" s="125">
        <v>0</v>
      </c>
      <c r="AI399" s="118"/>
      <c r="AK399" s="104">
        <f t="shared" si="6"/>
        <v>0</v>
      </c>
    </row>
    <row r="400" spans="1:37" x14ac:dyDescent="0.2">
      <c r="A400" s="118">
        <v>422</v>
      </c>
      <c r="B400" s="118" t="s">
        <v>407</v>
      </c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19" t="s">
        <v>862</v>
      </c>
      <c r="Q400" s="120">
        <v>70000</v>
      </c>
      <c r="R400" s="121">
        <v>0</v>
      </c>
      <c r="S400" s="121">
        <v>0</v>
      </c>
      <c r="T400" s="122">
        <v>0</v>
      </c>
      <c r="U400" s="121">
        <v>0</v>
      </c>
      <c r="V400" s="122">
        <v>1</v>
      </c>
      <c r="W400" s="118"/>
      <c r="X400" s="120">
        <v>70000</v>
      </c>
      <c r="Y400" s="118"/>
      <c r="Z400" s="121">
        <v>0</v>
      </c>
      <c r="AA400" s="121">
        <v>0</v>
      </c>
      <c r="AB400" s="120">
        <v>70000</v>
      </c>
      <c r="AC400" s="121">
        <v>0</v>
      </c>
      <c r="AD400" s="126">
        <v>24470</v>
      </c>
      <c r="AE400" s="124">
        <v>0</v>
      </c>
      <c r="AF400" s="124">
        <v>0</v>
      </c>
      <c r="AG400" s="120">
        <v>0</v>
      </c>
      <c r="AH400" s="125">
        <v>0</v>
      </c>
      <c r="AI400" s="118"/>
      <c r="AK400" s="104">
        <f t="shared" si="6"/>
        <v>0</v>
      </c>
    </row>
    <row r="401" spans="1:37" x14ac:dyDescent="0.2">
      <c r="A401" s="118">
        <v>423</v>
      </c>
      <c r="B401" s="118" t="s">
        <v>407</v>
      </c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19" t="s">
        <v>863</v>
      </c>
      <c r="Q401" s="120">
        <v>70000</v>
      </c>
      <c r="R401" s="121">
        <v>0</v>
      </c>
      <c r="S401" s="121">
        <v>0</v>
      </c>
      <c r="T401" s="122">
        <v>0</v>
      </c>
      <c r="U401" s="121">
        <v>0</v>
      </c>
      <c r="V401" s="122">
        <v>1</v>
      </c>
      <c r="W401" s="118"/>
      <c r="X401" s="120">
        <v>70000</v>
      </c>
      <c r="Y401" s="118"/>
      <c r="Z401" s="121">
        <v>0</v>
      </c>
      <c r="AA401" s="121">
        <v>0</v>
      </c>
      <c r="AB401" s="120">
        <v>70000</v>
      </c>
      <c r="AC401" s="121">
        <v>0</v>
      </c>
      <c r="AD401" s="126">
        <v>24470</v>
      </c>
      <c r="AE401" s="124">
        <v>0</v>
      </c>
      <c r="AF401" s="124">
        <v>0</v>
      </c>
      <c r="AG401" s="120">
        <v>0</v>
      </c>
      <c r="AH401" s="125">
        <v>0</v>
      </c>
      <c r="AI401" s="118"/>
      <c r="AK401" s="104">
        <f t="shared" si="6"/>
        <v>0</v>
      </c>
    </row>
    <row r="402" spans="1:37" x14ac:dyDescent="0.2">
      <c r="A402" s="118">
        <v>424</v>
      </c>
      <c r="B402" s="118" t="s">
        <v>407</v>
      </c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19" t="s">
        <v>864</v>
      </c>
      <c r="Q402" s="120">
        <v>100000</v>
      </c>
      <c r="R402" s="121">
        <v>0</v>
      </c>
      <c r="S402" s="121">
        <v>0</v>
      </c>
      <c r="T402" s="122">
        <v>0</v>
      </c>
      <c r="U402" s="121">
        <v>0</v>
      </c>
      <c r="V402" s="122">
        <v>1</v>
      </c>
      <c r="W402" s="118"/>
      <c r="X402" s="120">
        <v>100000</v>
      </c>
      <c r="Y402" s="118"/>
      <c r="Z402" s="121">
        <v>0</v>
      </c>
      <c r="AA402" s="121">
        <v>0</v>
      </c>
      <c r="AB402" s="120">
        <v>100000</v>
      </c>
      <c r="AC402" s="121">
        <v>0</v>
      </c>
      <c r="AD402" s="126">
        <v>24470</v>
      </c>
      <c r="AE402" s="124">
        <v>0</v>
      </c>
      <c r="AF402" s="124">
        <v>0</v>
      </c>
      <c r="AG402" s="120">
        <v>0</v>
      </c>
      <c r="AH402" s="125">
        <v>0</v>
      </c>
      <c r="AI402" s="118"/>
      <c r="AK402" s="104">
        <f t="shared" si="6"/>
        <v>0</v>
      </c>
    </row>
    <row r="403" spans="1:37" x14ac:dyDescent="0.2">
      <c r="A403" s="118">
        <v>425</v>
      </c>
      <c r="B403" s="118" t="s">
        <v>407</v>
      </c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19" t="s">
        <v>865</v>
      </c>
      <c r="Q403" s="120">
        <v>30000</v>
      </c>
      <c r="R403" s="121">
        <v>0</v>
      </c>
      <c r="S403" s="121">
        <v>0</v>
      </c>
      <c r="T403" s="122">
        <v>0</v>
      </c>
      <c r="U403" s="121">
        <v>0</v>
      </c>
      <c r="V403" s="122">
        <v>1</v>
      </c>
      <c r="W403" s="118"/>
      <c r="X403" s="120">
        <v>30000</v>
      </c>
      <c r="Y403" s="118"/>
      <c r="Z403" s="121">
        <v>0</v>
      </c>
      <c r="AA403" s="121">
        <v>0</v>
      </c>
      <c r="AB403" s="120">
        <v>0</v>
      </c>
      <c r="AC403" s="121">
        <v>0</v>
      </c>
      <c r="AD403" s="126">
        <v>24470</v>
      </c>
      <c r="AE403" s="124">
        <v>0</v>
      </c>
      <c r="AF403" s="124">
        <v>0</v>
      </c>
      <c r="AG403" s="120">
        <v>30000</v>
      </c>
      <c r="AH403" s="125">
        <v>0</v>
      </c>
      <c r="AI403" s="118"/>
      <c r="AK403" s="104">
        <f t="shared" si="6"/>
        <v>0</v>
      </c>
    </row>
    <row r="404" spans="1:37" x14ac:dyDescent="0.2">
      <c r="A404" s="118">
        <v>426</v>
      </c>
      <c r="B404" s="118" t="s">
        <v>407</v>
      </c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19" t="s">
        <v>866</v>
      </c>
      <c r="Q404" s="120">
        <v>30000</v>
      </c>
      <c r="R404" s="121">
        <v>0</v>
      </c>
      <c r="S404" s="121">
        <v>0</v>
      </c>
      <c r="T404" s="122">
        <v>0</v>
      </c>
      <c r="U404" s="121">
        <v>0</v>
      </c>
      <c r="V404" s="122">
        <v>1</v>
      </c>
      <c r="W404" s="118"/>
      <c r="X404" s="120">
        <v>30000</v>
      </c>
      <c r="Y404" s="118"/>
      <c r="Z404" s="121">
        <v>0</v>
      </c>
      <c r="AA404" s="121">
        <v>0</v>
      </c>
      <c r="AB404" s="120">
        <v>0</v>
      </c>
      <c r="AC404" s="121">
        <v>0</v>
      </c>
      <c r="AD404" s="126">
        <v>24470</v>
      </c>
      <c r="AE404" s="124">
        <v>0</v>
      </c>
      <c r="AF404" s="124">
        <v>0</v>
      </c>
      <c r="AG404" s="120">
        <v>30000</v>
      </c>
      <c r="AH404" s="125">
        <v>0</v>
      </c>
      <c r="AI404" s="118"/>
      <c r="AK404" s="104">
        <f t="shared" si="6"/>
        <v>0</v>
      </c>
    </row>
    <row r="405" spans="1:37" x14ac:dyDescent="0.2">
      <c r="A405" s="118">
        <v>427</v>
      </c>
      <c r="B405" s="118" t="s">
        <v>407</v>
      </c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19" t="s">
        <v>867</v>
      </c>
      <c r="Q405" s="120">
        <v>30000</v>
      </c>
      <c r="R405" s="121">
        <v>0</v>
      </c>
      <c r="S405" s="121">
        <v>0</v>
      </c>
      <c r="T405" s="122">
        <v>0</v>
      </c>
      <c r="U405" s="121">
        <v>0</v>
      </c>
      <c r="V405" s="122">
        <v>1</v>
      </c>
      <c r="W405" s="118"/>
      <c r="X405" s="120">
        <v>30000</v>
      </c>
      <c r="Y405" s="118"/>
      <c r="Z405" s="121">
        <v>0</v>
      </c>
      <c r="AA405" s="121">
        <v>0</v>
      </c>
      <c r="AB405" s="120">
        <v>0</v>
      </c>
      <c r="AC405" s="121">
        <v>0</v>
      </c>
      <c r="AD405" s="126">
        <v>24470</v>
      </c>
      <c r="AE405" s="124">
        <v>0</v>
      </c>
      <c r="AF405" s="124">
        <v>0</v>
      </c>
      <c r="AG405" s="120">
        <v>30000</v>
      </c>
      <c r="AH405" s="125">
        <v>0</v>
      </c>
      <c r="AI405" s="118"/>
      <c r="AK405" s="104">
        <f t="shared" si="6"/>
        <v>0</v>
      </c>
    </row>
    <row r="406" spans="1:37" x14ac:dyDescent="0.2">
      <c r="A406" s="118">
        <v>428</v>
      </c>
      <c r="B406" s="118" t="s">
        <v>407</v>
      </c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19" t="s">
        <v>868</v>
      </c>
      <c r="Q406" s="120">
        <v>40000</v>
      </c>
      <c r="R406" s="121">
        <v>0</v>
      </c>
      <c r="S406" s="121">
        <v>0</v>
      </c>
      <c r="T406" s="122">
        <v>0</v>
      </c>
      <c r="U406" s="121">
        <v>0</v>
      </c>
      <c r="V406" s="122">
        <v>1</v>
      </c>
      <c r="W406" s="118"/>
      <c r="X406" s="120">
        <v>40000</v>
      </c>
      <c r="Y406" s="118"/>
      <c r="Z406" s="121">
        <v>0</v>
      </c>
      <c r="AA406" s="121">
        <v>0</v>
      </c>
      <c r="AB406" s="120">
        <v>0</v>
      </c>
      <c r="AC406" s="121">
        <v>0</v>
      </c>
      <c r="AD406" s="126">
        <v>24470</v>
      </c>
      <c r="AE406" s="124">
        <v>0</v>
      </c>
      <c r="AF406" s="124">
        <v>0</v>
      </c>
      <c r="AG406" s="120">
        <v>40000</v>
      </c>
      <c r="AH406" s="125">
        <v>0</v>
      </c>
      <c r="AI406" s="118"/>
      <c r="AK406" s="104">
        <f t="shared" si="6"/>
        <v>0</v>
      </c>
    </row>
    <row r="407" spans="1:37" x14ac:dyDescent="0.2">
      <c r="A407" s="118">
        <v>429</v>
      </c>
      <c r="B407" s="118" t="s">
        <v>407</v>
      </c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19" t="s">
        <v>869</v>
      </c>
      <c r="Q407" s="120">
        <v>40000</v>
      </c>
      <c r="R407" s="121">
        <v>0</v>
      </c>
      <c r="S407" s="121">
        <v>0</v>
      </c>
      <c r="T407" s="122">
        <v>0</v>
      </c>
      <c r="U407" s="121">
        <v>0</v>
      </c>
      <c r="V407" s="122">
        <v>1</v>
      </c>
      <c r="W407" s="118"/>
      <c r="X407" s="120">
        <v>40000</v>
      </c>
      <c r="Y407" s="118"/>
      <c r="Z407" s="121">
        <v>0</v>
      </c>
      <c r="AA407" s="121">
        <v>0</v>
      </c>
      <c r="AB407" s="120">
        <v>0</v>
      </c>
      <c r="AC407" s="121">
        <v>0</v>
      </c>
      <c r="AD407" s="126">
        <v>24470</v>
      </c>
      <c r="AE407" s="124">
        <v>0</v>
      </c>
      <c r="AF407" s="124">
        <v>0</v>
      </c>
      <c r="AG407" s="120">
        <v>40000</v>
      </c>
      <c r="AH407" s="125">
        <v>0</v>
      </c>
      <c r="AI407" s="118"/>
      <c r="AK407" s="104">
        <f t="shared" si="6"/>
        <v>0</v>
      </c>
    </row>
    <row r="408" spans="1:37" x14ac:dyDescent="0.2">
      <c r="A408" s="118">
        <v>430</v>
      </c>
      <c r="B408" s="118" t="s">
        <v>407</v>
      </c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19" t="s">
        <v>870</v>
      </c>
      <c r="Q408" s="120">
        <v>32000</v>
      </c>
      <c r="R408" s="121">
        <v>0</v>
      </c>
      <c r="S408" s="121">
        <v>0</v>
      </c>
      <c r="T408" s="122">
        <v>0</v>
      </c>
      <c r="U408" s="121">
        <v>0</v>
      </c>
      <c r="V408" s="122">
        <v>1</v>
      </c>
      <c r="W408" s="118"/>
      <c r="X408" s="120">
        <v>32000</v>
      </c>
      <c r="Y408" s="118"/>
      <c r="Z408" s="121">
        <v>0</v>
      </c>
      <c r="AA408" s="121">
        <v>0</v>
      </c>
      <c r="AB408" s="120">
        <v>0</v>
      </c>
      <c r="AC408" s="121">
        <v>0</v>
      </c>
      <c r="AD408" s="126">
        <v>24470</v>
      </c>
      <c r="AE408" s="124">
        <v>0</v>
      </c>
      <c r="AF408" s="124">
        <v>0</v>
      </c>
      <c r="AG408" s="120">
        <v>32000</v>
      </c>
      <c r="AH408" s="125">
        <v>0</v>
      </c>
      <c r="AI408" s="118"/>
      <c r="AK408" s="104">
        <f t="shared" si="6"/>
        <v>0</v>
      </c>
    </row>
    <row r="409" spans="1:37" x14ac:dyDescent="0.2">
      <c r="A409" s="118">
        <v>431</v>
      </c>
      <c r="B409" s="118" t="s">
        <v>407</v>
      </c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19" t="s">
        <v>871</v>
      </c>
      <c r="Q409" s="120">
        <v>46000</v>
      </c>
      <c r="R409" s="121">
        <v>0</v>
      </c>
      <c r="S409" s="121">
        <v>0</v>
      </c>
      <c r="T409" s="122">
        <v>0</v>
      </c>
      <c r="U409" s="121">
        <v>0</v>
      </c>
      <c r="V409" s="122">
        <v>1</v>
      </c>
      <c r="W409" s="118"/>
      <c r="X409" s="120">
        <v>46000</v>
      </c>
      <c r="Y409" s="118"/>
      <c r="Z409" s="121">
        <v>0</v>
      </c>
      <c r="AA409" s="121">
        <v>0</v>
      </c>
      <c r="AB409" s="120">
        <v>0</v>
      </c>
      <c r="AC409" s="121">
        <v>0</v>
      </c>
      <c r="AD409" s="126">
        <v>24470</v>
      </c>
      <c r="AE409" s="124">
        <v>0</v>
      </c>
      <c r="AF409" s="124">
        <v>0</v>
      </c>
      <c r="AG409" s="120">
        <v>46000</v>
      </c>
      <c r="AH409" s="125">
        <v>0</v>
      </c>
      <c r="AI409" s="118"/>
      <c r="AK409" s="104">
        <f t="shared" si="6"/>
        <v>0</v>
      </c>
    </row>
    <row r="410" spans="1:37" x14ac:dyDescent="0.2">
      <c r="A410" s="118">
        <v>432</v>
      </c>
      <c r="B410" s="118" t="s">
        <v>407</v>
      </c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19" t="s">
        <v>872</v>
      </c>
      <c r="Q410" s="120">
        <v>46000</v>
      </c>
      <c r="R410" s="121">
        <v>0</v>
      </c>
      <c r="S410" s="121">
        <v>0</v>
      </c>
      <c r="T410" s="122">
        <v>0</v>
      </c>
      <c r="U410" s="121">
        <v>0</v>
      </c>
      <c r="V410" s="122">
        <v>1</v>
      </c>
      <c r="W410" s="118"/>
      <c r="X410" s="120">
        <v>46000</v>
      </c>
      <c r="Y410" s="118"/>
      <c r="Z410" s="121">
        <v>0</v>
      </c>
      <c r="AA410" s="121">
        <v>0</v>
      </c>
      <c r="AB410" s="120">
        <v>0</v>
      </c>
      <c r="AC410" s="121">
        <v>0</v>
      </c>
      <c r="AD410" s="126">
        <v>24470</v>
      </c>
      <c r="AE410" s="124">
        <v>0</v>
      </c>
      <c r="AF410" s="124">
        <v>0</v>
      </c>
      <c r="AG410" s="120">
        <v>46000</v>
      </c>
      <c r="AH410" s="125">
        <v>0</v>
      </c>
      <c r="AI410" s="118"/>
      <c r="AK410" s="104">
        <f t="shared" si="6"/>
        <v>0</v>
      </c>
    </row>
    <row r="411" spans="1:37" x14ac:dyDescent="0.2">
      <c r="A411" s="118">
        <v>433</v>
      </c>
      <c r="B411" s="118" t="s">
        <v>407</v>
      </c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19" t="s">
        <v>873</v>
      </c>
      <c r="Q411" s="120">
        <v>46000</v>
      </c>
      <c r="R411" s="121">
        <v>0</v>
      </c>
      <c r="S411" s="121">
        <v>0</v>
      </c>
      <c r="T411" s="122">
        <v>0</v>
      </c>
      <c r="U411" s="121">
        <v>0</v>
      </c>
      <c r="V411" s="122">
        <v>1</v>
      </c>
      <c r="W411" s="118"/>
      <c r="X411" s="120">
        <v>46000</v>
      </c>
      <c r="Y411" s="118"/>
      <c r="Z411" s="121">
        <v>0</v>
      </c>
      <c r="AA411" s="121">
        <v>0</v>
      </c>
      <c r="AB411" s="120">
        <v>0</v>
      </c>
      <c r="AC411" s="121">
        <v>0</v>
      </c>
      <c r="AD411" s="126">
        <v>24470</v>
      </c>
      <c r="AE411" s="124">
        <v>0</v>
      </c>
      <c r="AF411" s="124">
        <v>0</v>
      </c>
      <c r="AG411" s="120">
        <v>46000</v>
      </c>
      <c r="AH411" s="125">
        <v>0</v>
      </c>
      <c r="AI411" s="118"/>
      <c r="AK411" s="104">
        <f t="shared" si="6"/>
        <v>0</v>
      </c>
    </row>
    <row r="412" spans="1:37" x14ac:dyDescent="0.2">
      <c r="A412" s="118">
        <v>434</v>
      </c>
      <c r="B412" s="118" t="s">
        <v>407</v>
      </c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19" t="s">
        <v>874</v>
      </c>
      <c r="Q412" s="120">
        <v>46000</v>
      </c>
      <c r="R412" s="121">
        <v>0</v>
      </c>
      <c r="S412" s="121">
        <v>0</v>
      </c>
      <c r="T412" s="122">
        <v>0</v>
      </c>
      <c r="U412" s="121">
        <v>0</v>
      </c>
      <c r="V412" s="122">
        <v>1</v>
      </c>
      <c r="W412" s="118"/>
      <c r="X412" s="120">
        <v>46000</v>
      </c>
      <c r="Y412" s="118"/>
      <c r="Z412" s="121">
        <v>0</v>
      </c>
      <c r="AA412" s="121">
        <v>0</v>
      </c>
      <c r="AB412" s="120">
        <v>0</v>
      </c>
      <c r="AC412" s="121">
        <v>0</v>
      </c>
      <c r="AD412" s="126">
        <v>24470</v>
      </c>
      <c r="AE412" s="124">
        <v>0</v>
      </c>
      <c r="AF412" s="124">
        <v>0</v>
      </c>
      <c r="AG412" s="120">
        <v>46000</v>
      </c>
      <c r="AH412" s="125">
        <v>0</v>
      </c>
      <c r="AI412" s="118"/>
      <c r="AK412" s="104">
        <f t="shared" si="6"/>
        <v>0</v>
      </c>
    </row>
    <row r="413" spans="1:37" x14ac:dyDescent="0.2">
      <c r="A413" s="118">
        <v>435</v>
      </c>
      <c r="B413" s="118" t="s">
        <v>407</v>
      </c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19" t="s">
        <v>875</v>
      </c>
      <c r="Q413" s="120">
        <v>15000</v>
      </c>
      <c r="R413" s="121">
        <v>0</v>
      </c>
      <c r="S413" s="121">
        <v>0</v>
      </c>
      <c r="T413" s="122">
        <v>0</v>
      </c>
      <c r="U413" s="121">
        <v>0</v>
      </c>
      <c r="V413" s="122">
        <v>1</v>
      </c>
      <c r="W413" s="118"/>
      <c r="X413" s="120">
        <v>15000</v>
      </c>
      <c r="Y413" s="118"/>
      <c r="Z413" s="121">
        <v>0</v>
      </c>
      <c r="AA413" s="121">
        <v>0</v>
      </c>
      <c r="AB413" s="120">
        <v>0</v>
      </c>
      <c r="AC413" s="121">
        <v>0</v>
      </c>
      <c r="AD413" s="126">
        <v>24470</v>
      </c>
      <c r="AE413" s="124">
        <v>0</v>
      </c>
      <c r="AF413" s="124">
        <v>0</v>
      </c>
      <c r="AG413" s="120">
        <v>15000</v>
      </c>
      <c r="AH413" s="125">
        <v>0</v>
      </c>
      <c r="AI413" s="118"/>
      <c r="AK413" s="104">
        <f t="shared" si="6"/>
        <v>0</v>
      </c>
    </row>
    <row r="414" spans="1:37" x14ac:dyDescent="0.2">
      <c r="A414" s="118">
        <v>436</v>
      </c>
      <c r="B414" s="118" t="s">
        <v>407</v>
      </c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19" t="s">
        <v>876</v>
      </c>
      <c r="Q414" s="120">
        <v>15000</v>
      </c>
      <c r="R414" s="121">
        <v>0</v>
      </c>
      <c r="S414" s="121">
        <v>0</v>
      </c>
      <c r="T414" s="122">
        <v>0</v>
      </c>
      <c r="U414" s="121">
        <v>0</v>
      </c>
      <c r="V414" s="122">
        <v>1</v>
      </c>
      <c r="W414" s="118"/>
      <c r="X414" s="120">
        <v>15000</v>
      </c>
      <c r="Y414" s="118"/>
      <c r="Z414" s="121">
        <v>0</v>
      </c>
      <c r="AA414" s="121">
        <v>0</v>
      </c>
      <c r="AB414" s="120">
        <v>0</v>
      </c>
      <c r="AC414" s="121">
        <v>0</v>
      </c>
      <c r="AD414" s="126">
        <v>24470</v>
      </c>
      <c r="AE414" s="124">
        <v>0</v>
      </c>
      <c r="AF414" s="124">
        <v>0</v>
      </c>
      <c r="AG414" s="120">
        <v>15000</v>
      </c>
      <c r="AH414" s="125">
        <v>0</v>
      </c>
      <c r="AI414" s="118"/>
      <c r="AK414" s="104">
        <f t="shared" si="6"/>
        <v>0</v>
      </c>
    </row>
    <row r="415" spans="1:37" x14ac:dyDescent="0.2">
      <c r="A415" s="118">
        <v>437</v>
      </c>
      <c r="B415" s="118" t="s">
        <v>407</v>
      </c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19" t="s">
        <v>877</v>
      </c>
      <c r="Q415" s="120">
        <v>35000</v>
      </c>
      <c r="R415" s="121">
        <v>0</v>
      </c>
      <c r="S415" s="121">
        <v>0</v>
      </c>
      <c r="T415" s="122">
        <v>0</v>
      </c>
      <c r="U415" s="121">
        <v>0</v>
      </c>
      <c r="V415" s="122">
        <v>1</v>
      </c>
      <c r="W415" s="118"/>
      <c r="X415" s="120">
        <v>35000</v>
      </c>
      <c r="Y415" s="118"/>
      <c r="Z415" s="121">
        <v>0</v>
      </c>
      <c r="AA415" s="121">
        <v>0</v>
      </c>
      <c r="AB415" s="120">
        <v>0</v>
      </c>
      <c r="AC415" s="121">
        <v>0</v>
      </c>
      <c r="AD415" s="126">
        <v>24470</v>
      </c>
      <c r="AE415" s="124">
        <v>0</v>
      </c>
      <c r="AF415" s="124">
        <v>0</v>
      </c>
      <c r="AG415" s="120">
        <v>35000</v>
      </c>
      <c r="AH415" s="125">
        <v>0</v>
      </c>
      <c r="AI415" s="118"/>
      <c r="AK415" s="104">
        <f t="shared" si="6"/>
        <v>0</v>
      </c>
    </row>
    <row r="416" spans="1:37" x14ac:dyDescent="0.2">
      <c r="A416" s="118">
        <v>438</v>
      </c>
      <c r="B416" s="118" t="s">
        <v>407</v>
      </c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19" t="s">
        <v>878</v>
      </c>
      <c r="Q416" s="120">
        <v>35000</v>
      </c>
      <c r="R416" s="121">
        <v>0</v>
      </c>
      <c r="S416" s="121">
        <v>0</v>
      </c>
      <c r="T416" s="122">
        <v>0</v>
      </c>
      <c r="U416" s="121">
        <v>0</v>
      </c>
      <c r="V416" s="122">
        <v>1</v>
      </c>
      <c r="W416" s="118"/>
      <c r="X416" s="120">
        <v>35000</v>
      </c>
      <c r="Y416" s="118"/>
      <c r="Z416" s="121">
        <v>0</v>
      </c>
      <c r="AA416" s="121">
        <v>0</v>
      </c>
      <c r="AB416" s="120">
        <v>0</v>
      </c>
      <c r="AC416" s="121">
        <v>0</v>
      </c>
      <c r="AD416" s="126">
        <v>24470</v>
      </c>
      <c r="AE416" s="124">
        <v>0</v>
      </c>
      <c r="AF416" s="124">
        <v>0</v>
      </c>
      <c r="AG416" s="120">
        <v>35000</v>
      </c>
      <c r="AH416" s="125">
        <v>0</v>
      </c>
      <c r="AI416" s="118"/>
      <c r="AK416" s="104">
        <f t="shared" si="6"/>
        <v>0</v>
      </c>
    </row>
    <row r="417" spans="1:37" x14ac:dyDescent="0.2">
      <c r="A417" s="118">
        <v>439</v>
      </c>
      <c r="B417" s="118" t="s">
        <v>407</v>
      </c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19" t="s">
        <v>879</v>
      </c>
      <c r="Q417" s="120">
        <v>32000</v>
      </c>
      <c r="R417" s="121">
        <v>0</v>
      </c>
      <c r="S417" s="121">
        <v>0</v>
      </c>
      <c r="T417" s="122">
        <v>0</v>
      </c>
      <c r="U417" s="121">
        <v>0</v>
      </c>
      <c r="V417" s="122">
        <v>1</v>
      </c>
      <c r="W417" s="118"/>
      <c r="X417" s="120">
        <v>32000</v>
      </c>
      <c r="Y417" s="118"/>
      <c r="Z417" s="121">
        <v>0</v>
      </c>
      <c r="AA417" s="121">
        <v>0</v>
      </c>
      <c r="AB417" s="120">
        <v>0</v>
      </c>
      <c r="AC417" s="121">
        <v>0</v>
      </c>
      <c r="AD417" s="126">
        <v>24470</v>
      </c>
      <c r="AE417" s="124">
        <v>0</v>
      </c>
      <c r="AF417" s="124">
        <v>0</v>
      </c>
      <c r="AG417" s="120">
        <v>32000</v>
      </c>
      <c r="AH417" s="125">
        <v>0</v>
      </c>
      <c r="AI417" s="118"/>
      <c r="AK417" s="104">
        <f t="shared" si="6"/>
        <v>0</v>
      </c>
    </row>
    <row r="418" spans="1:37" x14ac:dyDescent="0.2">
      <c r="A418" s="118">
        <v>440</v>
      </c>
      <c r="B418" s="118" t="s">
        <v>407</v>
      </c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19" t="s">
        <v>880</v>
      </c>
      <c r="Q418" s="120">
        <v>32000</v>
      </c>
      <c r="R418" s="121">
        <v>0</v>
      </c>
      <c r="S418" s="121">
        <v>0</v>
      </c>
      <c r="T418" s="122">
        <v>0</v>
      </c>
      <c r="U418" s="121">
        <v>0</v>
      </c>
      <c r="V418" s="122">
        <v>1</v>
      </c>
      <c r="W418" s="118"/>
      <c r="X418" s="120">
        <v>32000</v>
      </c>
      <c r="Y418" s="118"/>
      <c r="Z418" s="121">
        <v>0</v>
      </c>
      <c r="AA418" s="121">
        <v>0</v>
      </c>
      <c r="AB418" s="120">
        <v>0</v>
      </c>
      <c r="AC418" s="121">
        <v>0</v>
      </c>
      <c r="AD418" s="126">
        <v>24470</v>
      </c>
      <c r="AE418" s="124">
        <v>0</v>
      </c>
      <c r="AF418" s="124">
        <v>0</v>
      </c>
      <c r="AG418" s="120">
        <v>32000</v>
      </c>
      <c r="AH418" s="125">
        <v>0</v>
      </c>
      <c r="AI418" s="118"/>
      <c r="AK418" s="104">
        <f t="shared" si="6"/>
        <v>0</v>
      </c>
    </row>
    <row r="419" spans="1:37" x14ac:dyDescent="0.2">
      <c r="A419" s="118">
        <v>441</v>
      </c>
      <c r="B419" s="118" t="s">
        <v>407</v>
      </c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19" t="s">
        <v>881</v>
      </c>
      <c r="Q419" s="120">
        <v>32000</v>
      </c>
      <c r="R419" s="121">
        <v>0</v>
      </c>
      <c r="S419" s="121">
        <v>0</v>
      </c>
      <c r="T419" s="122">
        <v>0</v>
      </c>
      <c r="U419" s="121">
        <v>0</v>
      </c>
      <c r="V419" s="122">
        <v>1</v>
      </c>
      <c r="W419" s="118"/>
      <c r="X419" s="120">
        <v>32000</v>
      </c>
      <c r="Y419" s="118"/>
      <c r="Z419" s="121">
        <v>0</v>
      </c>
      <c r="AA419" s="121">
        <v>0</v>
      </c>
      <c r="AB419" s="120">
        <v>0</v>
      </c>
      <c r="AC419" s="121">
        <v>0</v>
      </c>
      <c r="AD419" s="126">
        <v>24470</v>
      </c>
      <c r="AE419" s="124">
        <v>0</v>
      </c>
      <c r="AF419" s="124">
        <v>0</v>
      </c>
      <c r="AG419" s="120">
        <v>32000</v>
      </c>
      <c r="AH419" s="125">
        <v>0</v>
      </c>
      <c r="AI419" s="118"/>
      <c r="AK419" s="104">
        <f t="shared" si="6"/>
        <v>0</v>
      </c>
    </row>
    <row r="420" spans="1:37" x14ac:dyDescent="0.2">
      <c r="A420" s="118">
        <v>442</v>
      </c>
      <c r="B420" s="118" t="s">
        <v>407</v>
      </c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19" t="s">
        <v>882</v>
      </c>
      <c r="Q420" s="120">
        <v>32000</v>
      </c>
      <c r="R420" s="121">
        <v>0</v>
      </c>
      <c r="S420" s="121">
        <v>0</v>
      </c>
      <c r="T420" s="122">
        <v>0</v>
      </c>
      <c r="U420" s="121">
        <v>0</v>
      </c>
      <c r="V420" s="122">
        <v>1</v>
      </c>
      <c r="W420" s="118"/>
      <c r="X420" s="120">
        <v>32000</v>
      </c>
      <c r="Y420" s="118"/>
      <c r="Z420" s="121">
        <v>0</v>
      </c>
      <c r="AA420" s="121">
        <v>0</v>
      </c>
      <c r="AB420" s="120">
        <v>0</v>
      </c>
      <c r="AC420" s="121">
        <v>0</v>
      </c>
      <c r="AD420" s="126">
        <v>24470</v>
      </c>
      <c r="AE420" s="124">
        <v>0</v>
      </c>
      <c r="AF420" s="124">
        <v>0</v>
      </c>
      <c r="AG420" s="120">
        <v>32000</v>
      </c>
      <c r="AH420" s="125">
        <v>0</v>
      </c>
      <c r="AI420" s="118"/>
      <c r="AK420" s="104">
        <f t="shared" si="6"/>
        <v>0</v>
      </c>
    </row>
    <row r="421" spans="1:37" x14ac:dyDescent="0.2">
      <c r="A421" s="118">
        <v>443</v>
      </c>
      <c r="B421" s="118" t="s">
        <v>407</v>
      </c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19" t="s">
        <v>883</v>
      </c>
      <c r="Q421" s="120">
        <v>8000</v>
      </c>
      <c r="R421" s="121">
        <v>0</v>
      </c>
      <c r="S421" s="121">
        <v>0</v>
      </c>
      <c r="T421" s="122">
        <v>0</v>
      </c>
      <c r="U421" s="121">
        <v>0</v>
      </c>
      <c r="V421" s="122">
        <v>1</v>
      </c>
      <c r="W421" s="118"/>
      <c r="X421" s="120">
        <v>8000</v>
      </c>
      <c r="Y421" s="118"/>
      <c r="Z421" s="121">
        <v>0</v>
      </c>
      <c r="AA421" s="121">
        <v>0</v>
      </c>
      <c r="AB421" s="120">
        <v>8000</v>
      </c>
      <c r="AC421" s="121">
        <v>0</v>
      </c>
      <c r="AD421" s="126">
        <v>24470</v>
      </c>
      <c r="AE421" s="124">
        <v>0</v>
      </c>
      <c r="AF421" s="124">
        <v>0</v>
      </c>
      <c r="AG421" s="120">
        <v>0</v>
      </c>
      <c r="AH421" s="125">
        <v>0</v>
      </c>
      <c r="AI421" s="118"/>
      <c r="AK421" s="104">
        <f t="shared" si="6"/>
        <v>0</v>
      </c>
    </row>
    <row r="422" spans="1:37" x14ac:dyDescent="0.2">
      <c r="A422" s="118">
        <v>444</v>
      </c>
      <c r="B422" s="118" t="s">
        <v>407</v>
      </c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19" t="s">
        <v>884</v>
      </c>
      <c r="Q422" s="120">
        <v>35000</v>
      </c>
      <c r="R422" s="121">
        <v>0</v>
      </c>
      <c r="S422" s="121">
        <v>0</v>
      </c>
      <c r="T422" s="122">
        <v>0</v>
      </c>
      <c r="U422" s="121">
        <v>0</v>
      </c>
      <c r="V422" s="122">
        <v>1</v>
      </c>
      <c r="W422" s="118"/>
      <c r="X422" s="120">
        <v>35000</v>
      </c>
      <c r="Y422" s="118"/>
      <c r="Z422" s="121">
        <v>0</v>
      </c>
      <c r="AA422" s="121">
        <v>0</v>
      </c>
      <c r="AB422" s="120">
        <v>0</v>
      </c>
      <c r="AC422" s="121">
        <v>0</v>
      </c>
      <c r="AD422" s="126">
        <v>24470</v>
      </c>
      <c r="AE422" s="124">
        <v>0</v>
      </c>
      <c r="AF422" s="124">
        <v>0</v>
      </c>
      <c r="AG422" s="120">
        <v>35000</v>
      </c>
      <c r="AH422" s="125">
        <v>0</v>
      </c>
      <c r="AI422" s="118"/>
      <c r="AK422" s="104">
        <f t="shared" si="6"/>
        <v>0</v>
      </c>
    </row>
    <row r="423" spans="1:37" x14ac:dyDescent="0.2">
      <c r="A423" s="118">
        <v>445</v>
      </c>
      <c r="B423" s="118" t="s">
        <v>407</v>
      </c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19" t="s">
        <v>885</v>
      </c>
      <c r="Q423" s="120">
        <v>37000</v>
      </c>
      <c r="R423" s="121">
        <v>0</v>
      </c>
      <c r="S423" s="121">
        <v>0</v>
      </c>
      <c r="T423" s="122">
        <v>0</v>
      </c>
      <c r="U423" s="121">
        <v>0</v>
      </c>
      <c r="V423" s="122">
        <v>1</v>
      </c>
      <c r="W423" s="118"/>
      <c r="X423" s="120">
        <v>37000</v>
      </c>
      <c r="Y423" s="118"/>
      <c r="Z423" s="121">
        <v>0</v>
      </c>
      <c r="AA423" s="121">
        <v>0</v>
      </c>
      <c r="AB423" s="120">
        <v>37000</v>
      </c>
      <c r="AC423" s="121">
        <v>0</v>
      </c>
      <c r="AD423" s="126">
        <v>24470</v>
      </c>
      <c r="AE423" s="124">
        <v>0</v>
      </c>
      <c r="AF423" s="124">
        <v>0</v>
      </c>
      <c r="AG423" s="120">
        <v>0</v>
      </c>
      <c r="AH423" s="125">
        <v>0</v>
      </c>
      <c r="AI423" s="118"/>
      <c r="AK423" s="104">
        <f t="shared" si="6"/>
        <v>0</v>
      </c>
    </row>
    <row r="424" spans="1:37" x14ac:dyDescent="0.2">
      <c r="A424" s="118">
        <v>446</v>
      </c>
      <c r="B424" s="118" t="s">
        <v>407</v>
      </c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19" t="s">
        <v>886</v>
      </c>
      <c r="Q424" s="120">
        <v>70000</v>
      </c>
      <c r="R424" s="121">
        <v>0</v>
      </c>
      <c r="S424" s="121">
        <v>0</v>
      </c>
      <c r="T424" s="122">
        <v>0</v>
      </c>
      <c r="U424" s="121">
        <v>0</v>
      </c>
      <c r="V424" s="122">
        <v>1</v>
      </c>
      <c r="W424" s="118"/>
      <c r="X424" s="120">
        <v>70000</v>
      </c>
      <c r="Y424" s="118"/>
      <c r="Z424" s="121">
        <v>0</v>
      </c>
      <c r="AA424" s="121">
        <v>0</v>
      </c>
      <c r="AB424" s="120">
        <v>70000</v>
      </c>
      <c r="AC424" s="121">
        <v>0</v>
      </c>
      <c r="AD424" s="126">
        <v>24470</v>
      </c>
      <c r="AE424" s="124">
        <v>0</v>
      </c>
      <c r="AF424" s="124">
        <v>0</v>
      </c>
      <c r="AG424" s="120">
        <v>0</v>
      </c>
      <c r="AH424" s="125">
        <v>0</v>
      </c>
      <c r="AI424" s="118"/>
      <c r="AK424" s="104">
        <f t="shared" si="6"/>
        <v>0</v>
      </c>
    </row>
    <row r="425" spans="1:37" x14ac:dyDescent="0.2">
      <c r="A425" s="118">
        <v>447</v>
      </c>
      <c r="B425" s="118" t="s">
        <v>407</v>
      </c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19" t="s">
        <v>887</v>
      </c>
      <c r="Q425" s="120">
        <v>70000</v>
      </c>
      <c r="R425" s="121">
        <v>0</v>
      </c>
      <c r="S425" s="121">
        <v>0</v>
      </c>
      <c r="T425" s="122">
        <v>0</v>
      </c>
      <c r="U425" s="121">
        <v>0</v>
      </c>
      <c r="V425" s="122">
        <v>1</v>
      </c>
      <c r="W425" s="118"/>
      <c r="X425" s="120">
        <v>70000</v>
      </c>
      <c r="Y425" s="118"/>
      <c r="Z425" s="121">
        <v>0</v>
      </c>
      <c r="AA425" s="121">
        <v>0</v>
      </c>
      <c r="AB425" s="120">
        <v>70000</v>
      </c>
      <c r="AC425" s="121">
        <v>0</v>
      </c>
      <c r="AD425" s="126">
        <v>24470</v>
      </c>
      <c r="AE425" s="124">
        <v>0</v>
      </c>
      <c r="AF425" s="124">
        <v>0</v>
      </c>
      <c r="AG425" s="120">
        <v>0</v>
      </c>
      <c r="AH425" s="125">
        <v>0</v>
      </c>
      <c r="AI425" s="118"/>
      <c r="AK425" s="104">
        <f t="shared" si="6"/>
        <v>0</v>
      </c>
    </row>
    <row r="426" spans="1:37" x14ac:dyDescent="0.2">
      <c r="A426" s="118">
        <v>448</v>
      </c>
      <c r="B426" s="118" t="s">
        <v>407</v>
      </c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19" t="s">
        <v>888</v>
      </c>
      <c r="Q426" s="120">
        <v>100000</v>
      </c>
      <c r="R426" s="121">
        <v>0</v>
      </c>
      <c r="S426" s="121">
        <v>0</v>
      </c>
      <c r="T426" s="122">
        <v>0</v>
      </c>
      <c r="U426" s="121">
        <v>0</v>
      </c>
      <c r="V426" s="122">
        <v>1</v>
      </c>
      <c r="W426" s="118"/>
      <c r="X426" s="120">
        <v>100000</v>
      </c>
      <c r="Y426" s="118"/>
      <c r="Z426" s="121">
        <v>0</v>
      </c>
      <c r="AA426" s="121">
        <v>0</v>
      </c>
      <c r="AB426" s="120">
        <v>100000</v>
      </c>
      <c r="AC426" s="121">
        <v>0</v>
      </c>
      <c r="AD426" s="126">
        <v>24470</v>
      </c>
      <c r="AE426" s="124">
        <v>0</v>
      </c>
      <c r="AF426" s="124">
        <v>0</v>
      </c>
      <c r="AG426" s="120">
        <v>0</v>
      </c>
      <c r="AH426" s="125">
        <v>0</v>
      </c>
      <c r="AI426" s="118"/>
      <c r="AK426" s="104">
        <f t="shared" si="6"/>
        <v>0</v>
      </c>
    </row>
    <row r="427" spans="1:37" x14ac:dyDescent="0.2">
      <c r="A427" s="118">
        <v>449</v>
      </c>
      <c r="B427" s="118" t="s">
        <v>407</v>
      </c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19" t="s">
        <v>889</v>
      </c>
      <c r="Q427" s="120">
        <v>100000</v>
      </c>
      <c r="R427" s="121">
        <v>0</v>
      </c>
      <c r="S427" s="121">
        <v>0</v>
      </c>
      <c r="T427" s="122">
        <v>0</v>
      </c>
      <c r="U427" s="121">
        <v>0</v>
      </c>
      <c r="V427" s="122">
        <v>1</v>
      </c>
      <c r="W427" s="118"/>
      <c r="X427" s="120">
        <v>100000</v>
      </c>
      <c r="Y427" s="118"/>
      <c r="Z427" s="121">
        <v>0</v>
      </c>
      <c r="AA427" s="121">
        <v>0</v>
      </c>
      <c r="AB427" s="120">
        <v>100000</v>
      </c>
      <c r="AC427" s="121">
        <v>0</v>
      </c>
      <c r="AD427" s="126">
        <v>24470</v>
      </c>
      <c r="AE427" s="124">
        <v>0</v>
      </c>
      <c r="AF427" s="124">
        <v>0</v>
      </c>
      <c r="AG427" s="120">
        <v>0</v>
      </c>
      <c r="AH427" s="125">
        <v>0</v>
      </c>
      <c r="AI427" s="118"/>
      <c r="AK427" s="104">
        <f t="shared" si="6"/>
        <v>0</v>
      </c>
    </row>
    <row r="428" spans="1:37" x14ac:dyDescent="0.2">
      <c r="A428" s="118">
        <v>450</v>
      </c>
      <c r="B428" s="118" t="s">
        <v>407</v>
      </c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19" t="s">
        <v>890</v>
      </c>
      <c r="Q428" s="120">
        <v>20000</v>
      </c>
      <c r="R428" s="121">
        <v>0</v>
      </c>
      <c r="S428" s="121">
        <v>0</v>
      </c>
      <c r="T428" s="122">
        <v>0</v>
      </c>
      <c r="U428" s="121">
        <v>0</v>
      </c>
      <c r="V428" s="122">
        <v>1</v>
      </c>
      <c r="W428" s="118"/>
      <c r="X428" s="120">
        <v>20000</v>
      </c>
      <c r="Y428" s="118"/>
      <c r="Z428" s="121">
        <v>0</v>
      </c>
      <c r="AA428" s="121">
        <v>0</v>
      </c>
      <c r="AB428" s="120">
        <v>20000</v>
      </c>
      <c r="AC428" s="121">
        <v>0</v>
      </c>
      <c r="AD428" s="126">
        <v>24470</v>
      </c>
      <c r="AE428" s="124">
        <v>0</v>
      </c>
      <c r="AF428" s="124">
        <v>0</v>
      </c>
      <c r="AG428" s="120">
        <v>0</v>
      </c>
      <c r="AH428" s="125">
        <v>0</v>
      </c>
      <c r="AI428" s="118"/>
      <c r="AK428" s="104">
        <f t="shared" ref="AK428:AK491" si="7">+X428-AB428-AG428</f>
        <v>0</v>
      </c>
    </row>
    <row r="429" spans="1:37" x14ac:dyDescent="0.2">
      <c r="A429" s="118">
        <v>451</v>
      </c>
      <c r="B429" s="118" t="s">
        <v>407</v>
      </c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19" t="s">
        <v>891</v>
      </c>
      <c r="Q429" s="120">
        <v>10000</v>
      </c>
      <c r="R429" s="121">
        <v>0</v>
      </c>
      <c r="S429" s="121">
        <v>0</v>
      </c>
      <c r="T429" s="122">
        <v>0</v>
      </c>
      <c r="U429" s="121">
        <v>0</v>
      </c>
      <c r="V429" s="122">
        <v>1</v>
      </c>
      <c r="W429" s="118"/>
      <c r="X429" s="120">
        <v>10000</v>
      </c>
      <c r="Y429" s="118"/>
      <c r="Z429" s="121">
        <v>0</v>
      </c>
      <c r="AA429" s="121">
        <v>0</v>
      </c>
      <c r="AB429" s="120">
        <v>10000</v>
      </c>
      <c r="AC429" s="121">
        <v>0</v>
      </c>
      <c r="AD429" s="126">
        <v>24470</v>
      </c>
      <c r="AE429" s="124">
        <v>0</v>
      </c>
      <c r="AF429" s="124">
        <v>0</v>
      </c>
      <c r="AG429" s="120">
        <v>0</v>
      </c>
      <c r="AH429" s="125">
        <v>0</v>
      </c>
      <c r="AI429" s="118"/>
      <c r="AK429" s="104">
        <f t="shared" si="7"/>
        <v>0</v>
      </c>
    </row>
    <row r="430" spans="1:37" x14ac:dyDescent="0.2">
      <c r="A430" s="118">
        <v>452</v>
      </c>
      <c r="B430" s="118" t="s">
        <v>407</v>
      </c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19" t="s">
        <v>892</v>
      </c>
      <c r="Q430" s="120">
        <v>12500</v>
      </c>
      <c r="R430" s="121">
        <v>0</v>
      </c>
      <c r="S430" s="121">
        <v>0</v>
      </c>
      <c r="T430" s="122">
        <v>0</v>
      </c>
      <c r="U430" s="121">
        <v>0</v>
      </c>
      <c r="V430" s="122">
        <v>1</v>
      </c>
      <c r="W430" s="118"/>
      <c r="X430" s="120">
        <v>12500</v>
      </c>
      <c r="Y430" s="118"/>
      <c r="Z430" s="121">
        <v>0</v>
      </c>
      <c r="AA430" s="121">
        <v>0</v>
      </c>
      <c r="AB430" s="120">
        <v>0</v>
      </c>
      <c r="AC430" s="121">
        <v>0</v>
      </c>
      <c r="AD430" s="126">
        <v>24470</v>
      </c>
      <c r="AE430" s="124">
        <v>0</v>
      </c>
      <c r="AF430" s="124">
        <v>0</v>
      </c>
      <c r="AG430" s="120">
        <v>12500</v>
      </c>
      <c r="AH430" s="125">
        <v>0</v>
      </c>
      <c r="AI430" s="118"/>
      <c r="AK430" s="104">
        <f t="shared" si="7"/>
        <v>0</v>
      </c>
    </row>
    <row r="431" spans="1:37" x14ac:dyDescent="0.2">
      <c r="A431" s="118">
        <v>453</v>
      </c>
      <c r="B431" s="118" t="s">
        <v>407</v>
      </c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19" t="s">
        <v>893</v>
      </c>
      <c r="Q431" s="120">
        <v>12500</v>
      </c>
      <c r="R431" s="121">
        <v>0</v>
      </c>
      <c r="S431" s="121">
        <v>0</v>
      </c>
      <c r="T431" s="122">
        <v>0</v>
      </c>
      <c r="U431" s="121">
        <v>0</v>
      </c>
      <c r="V431" s="122">
        <v>1</v>
      </c>
      <c r="W431" s="118"/>
      <c r="X431" s="120">
        <v>12500</v>
      </c>
      <c r="Y431" s="118"/>
      <c r="Z431" s="121">
        <v>0</v>
      </c>
      <c r="AA431" s="121">
        <v>0</v>
      </c>
      <c r="AB431" s="120">
        <v>0</v>
      </c>
      <c r="AC431" s="121">
        <v>0</v>
      </c>
      <c r="AD431" s="126">
        <v>24470</v>
      </c>
      <c r="AE431" s="124">
        <v>0</v>
      </c>
      <c r="AF431" s="124">
        <v>0</v>
      </c>
      <c r="AG431" s="120">
        <v>12500</v>
      </c>
      <c r="AH431" s="125">
        <v>0</v>
      </c>
      <c r="AI431" s="118"/>
      <c r="AK431" s="104">
        <f t="shared" si="7"/>
        <v>0</v>
      </c>
    </row>
    <row r="432" spans="1:37" x14ac:dyDescent="0.2">
      <c r="A432" s="118">
        <v>454</v>
      </c>
      <c r="B432" s="118" t="s">
        <v>407</v>
      </c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19" t="s">
        <v>894</v>
      </c>
      <c r="Q432" s="120">
        <v>15000</v>
      </c>
      <c r="R432" s="121">
        <v>0</v>
      </c>
      <c r="S432" s="121">
        <v>0</v>
      </c>
      <c r="T432" s="122">
        <v>0</v>
      </c>
      <c r="U432" s="121">
        <v>0</v>
      </c>
      <c r="V432" s="122">
        <v>1</v>
      </c>
      <c r="W432" s="118"/>
      <c r="X432" s="120">
        <v>15000</v>
      </c>
      <c r="Y432" s="118"/>
      <c r="Z432" s="121">
        <v>0</v>
      </c>
      <c r="AA432" s="121">
        <v>0</v>
      </c>
      <c r="AB432" s="120">
        <v>0</v>
      </c>
      <c r="AC432" s="121">
        <v>0</v>
      </c>
      <c r="AD432" s="126">
        <v>24470</v>
      </c>
      <c r="AE432" s="124">
        <v>0</v>
      </c>
      <c r="AF432" s="124">
        <v>0</v>
      </c>
      <c r="AG432" s="120">
        <v>15000</v>
      </c>
      <c r="AH432" s="125">
        <v>0</v>
      </c>
      <c r="AI432" s="118"/>
      <c r="AK432" s="104">
        <f t="shared" si="7"/>
        <v>0</v>
      </c>
    </row>
    <row r="433" spans="1:37" x14ac:dyDescent="0.2">
      <c r="A433" s="118">
        <v>455</v>
      </c>
      <c r="B433" s="118" t="s">
        <v>407</v>
      </c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19" t="s">
        <v>895</v>
      </c>
      <c r="Q433" s="120">
        <v>15000</v>
      </c>
      <c r="R433" s="121">
        <v>0</v>
      </c>
      <c r="S433" s="121">
        <v>0</v>
      </c>
      <c r="T433" s="122">
        <v>0</v>
      </c>
      <c r="U433" s="121">
        <v>0</v>
      </c>
      <c r="V433" s="122">
        <v>1</v>
      </c>
      <c r="W433" s="118"/>
      <c r="X433" s="120">
        <v>15000</v>
      </c>
      <c r="Y433" s="118"/>
      <c r="Z433" s="121">
        <v>0</v>
      </c>
      <c r="AA433" s="121">
        <v>0</v>
      </c>
      <c r="AB433" s="120">
        <v>15000</v>
      </c>
      <c r="AC433" s="121">
        <v>0</v>
      </c>
      <c r="AD433" s="126">
        <v>24470</v>
      </c>
      <c r="AE433" s="124">
        <v>0</v>
      </c>
      <c r="AF433" s="124">
        <v>0</v>
      </c>
      <c r="AG433" s="120">
        <v>0</v>
      </c>
      <c r="AH433" s="125">
        <v>0</v>
      </c>
      <c r="AI433" s="118"/>
      <c r="AK433" s="104">
        <f t="shared" si="7"/>
        <v>0</v>
      </c>
    </row>
    <row r="434" spans="1:37" x14ac:dyDescent="0.2">
      <c r="A434" s="118">
        <v>456</v>
      </c>
      <c r="B434" s="118" t="s">
        <v>407</v>
      </c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19" t="s">
        <v>896</v>
      </c>
      <c r="Q434" s="120">
        <v>74000</v>
      </c>
      <c r="R434" s="121">
        <v>0</v>
      </c>
      <c r="S434" s="121">
        <v>0</v>
      </c>
      <c r="T434" s="122">
        <v>0</v>
      </c>
      <c r="U434" s="121">
        <v>0</v>
      </c>
      <c r="V434" s="122">
        <v>1</v>
      </c>
      <c r="W434" s="118"/>
      <c r="X434" s="120">
        <v>74000</v>
      </c>
      <c r="Y434" s="118"/>
      <c r="Z434" s="121">
        <v>0</v>
      </c>
      <c r="AA434" s="121">
        <v>0</v>
      </c>
      <c r="AB434" s="120">
        <v>0</v>
      </c>
      <c r="AC434" s="121">
        <v>0</v>
      </c>
      <c r="AD434" s="126">
        <v>24470</v>
      </c>
      <c r="AE434" s="124">
        <v>0</v>
      </c>
      <c r="AF434" s="124">
        <v>0</v>
      </c>
      <c r="AG434" s="120">
        <v>74000</v>
      </c>
      <c r="AH434" s="125">
        <v>0</v>
      </c>
      <c r="AI434" s="118"/>
      <c r="AK434" s="104">
        <f t="shared" si="7"/>
        <v>0</v>
      </c>
    </row>
    <row r="435" spans="1:37" x14ac:dyDescent="0.2">
      <c r="A435" s="118">
        <v>457</v>
      </c>
      <c r="B435" s="118" t="s">
        <v>407</v>
      </c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19" t="s">
        <v>897</v>
      </c>
      <c r="Q435" s="120">
        <v>74000</v>
      </c>
      <c r="R435" s="121">
        <v>0</v>
      </c>
      <c r="S435" s="121">
        <v>0</v>
      </c>
      <c r="T435" s="122">
        <v>0</v>
      </c>
      <c r="U435" s="121">
        <v>0</v>
      </c>
      <c r="V435" s="122">
        <v>1</v>
      </c>
      <c r="W435" s="118"/>
      <c r="X435" s="120">
        <v>74000</v>
      </c>
      <c r="Y435" s="118"/>
      <c r="Z435" s="121">
        <v>0</v>
      </c>
      <c r="AA435" s="121">
        <v>0</v>
      </c>
      <c r="AB435" s="120">
        <v>0</v>
      </c>
      <c r="AC435" s="121">
        <v>0</v>
      </c>
      <c r="AD435" s="126">
        <v>24470</v>
      </c>
      <c r="AE435" s="124">
        <v>0</v>
      </c>
      <c r="AF435" s="124">
        <v>0</v>
      </c>
      <c r="AG435" s="120">
        <v>74000</v>
      </c>
      <c r="AH435" s="125">
        <v>0</v>
      </c>
      <c r="AI435" s="118"/>
      <c r="AK435" s="104">
        <f t="shared" si="7"/>
        <v>0</v>
      </c>
    </row>
    <row r="436" spans="1:37" x14ac:dyDescent="0.2">
      <c r="A436" s="118">
        <v>458</v>
      </c>
      <c r="B436" s="118" t="s">
        <v>407</v>
      </c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19" t="s">
        <v>898</v>
      </c>
      <c r="Q436" s="120">
        <v>74000</v>
      </c>
      <c r="R436" s="121">
        <v>0</v>
      </c>
      <c r="S436" s="121">
        <v>0</v>
      </c>
      <c r="T436" s="122">
        <v>0</v>
      </c>
      <c r="U436" s="121">
        <v>0</v>
      </c>
      <c r="V436" s="122">
        <v>1</v>
      </c>
      <c r="W436" s="118"/>
      <c r="X436" s="120">
        <v>74000</v>
      </c>
      <c r="Y436" s="118"/>
      <c r="Z436" s="121">
        <v>0</v>
      </c>
      <c r="AA436" s="121">
        <v>0</v>
      </c>
      <c r="AB436" s="120">
        <v>0</v>
      </c>
      <c r="AC436" s="121">
        <v>0</v>
      </c>
      <c r="AD436" s="126">
        <v>24470</v>
      </c>
      <c r="AE436" s="124">
        <v>0</v>
      </c>
      <c r="AF436" s="124">
        <v>0</v>
      </c>
      <c r="AG436" s="120">
        <v>74000</v>
      </c>
      <c r="AH436" s="125">
        <v>0</v>
      </c>
      <c r="AI436" s="118"/>
      <c r="AK436" s="104">
        <f t="shared" si="7"/>
        <v>0</v>
      </c>
    </row>
    <row r="437" spans="1:37" x14ac:dyDescent="0.2">
      <c r="A437" s="118">
        <v>459</v>
      </c>
      <c r="B437" s="118" t="s">
        <v>407</v>
      </c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19" t="s">
        <v>899</v>
      </c>
      <c r="Q437" s="120">
        <v>74000</v>
      </c>
      <c r="R437" s="121">
        <v>0</v>
      </c>
      <c r="S437" s="121">
        <v>0</v>
      </c>
      <c r="T437" s="122">
        <v>0</v>
      </c>
      <c r="U437" s="121">
        <v>0</v>
      </c>
      <c r="V437" s="122">
        <v>1</v>
      </c>
      <c r="W437" s="118"/>
      <c r="X437" s="120">
        <v>74000</v>
      </c>
      <c r="Y437" s="118"/>
      <c r="Z437" s="121">
        <v>0</v>
      </c>
      <c r="AA437" s="121">
        <v>0</v>
      </c>
      <c r="AB437" s="120">
        <v>74000</v>
      </c>
      <c r="AC437" s="121">
        <v>0</v>
      </c>
      <c r="AD437" s="126">
        <v>24470</v>
      </c>
      <c r="AE437" s="124">
        <v>0</v>
      </c>
      <c r="AF437" s="124">
        <v>0</v>
      </c>
      <c r="AG437" s="120">
        <v>0</v>
      </c>
      <c r="AH437" s="125">
        <v>0</v>
      </c>
      <c r="AI437" s="118"/>
      <c r="AK437" s="104">
        <f t="shared" si="7"/>
        <v>0</v>
      </c>
    </row>
    <row r="438" spans="1:37" x14ac:dyDescent="0.2">
      <c r="A438" s="118">
        <v>460</v>
      </c>
      <c r="B438" s="118" t="s">
        <v>407</v>
      </c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19" t="s">
        <v>900</v>
      </c>
      <c r="Q438" s="120">
        <v>74000</v>
      </c>
      <c r="R438" s="121">
        <v>0</v>
      </c>
      <c r="S438" s="121">
        <v>0</v>
      </c>
      <c r="T438" s="122">
        <v>0</v>
      </c>
      <c r="U438" s="121">
        <v>0</v>
      </c>
      <c r="V438" s="122">
        <v>1</v>
      </c>
      <c r="W438" s="118"/>
      <c r="X438" s="120">
        <v>74000</v>
      </c>
      <c r="Y438" s="118"/>
      <c r="Z438" s="121">
        <v>0</v>
      </c>
      <c r="AA438" s="121">
        <v>0</v>
      </c>
      <c r="AB438" s="120">
        <v>0</v>
      </c>
      <c r="AC438" s="121">
        <v>0</v>
      </c>
      <c r="AD438" s="126">
        <v>24470</v>
      </c>
      <c r="AE438" s="124">
        <v>0</v>
      </c>
      <c r="AF438" s="124">
        <v>0</v>
      </c>
      <c r="AG438" s="120">
        <v>74000</v>
      </c>
      <c r="AH438" s="125">
        <v>0</v>
      </c>
      <c r="AI438" s="118"/>
      <c r="AK438" s="104">
        <f t="shared" si="7"/>
        <v>0</v>
      </c>
    </row>
    <row r="439" spans="1:37" x14ac:dyDescent="0.2">
      <c r="A439" s="118">
        <v>461</v>
      </c>
      <c r="B439" s="118" t="s">
        <v>407</v>
      </c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19" t="s">
        <v>985</v>
      </c>
      <c r="Q439" s="120">
        <v>222680</v>
      </c>
      <c r="R439" s="121">
        <v>0</v>
      </c>
      <c r="S439" s="121">
        <v>0</v>
      </c>
      <c r="T439" s="122">
        <v>0</v>
      </c>
      <c r="U439" s="121">
        <v>0</v>
      </c>
      <c r="V439" s="122">
        <v>1</v>
      </c>
      <c r="W439" s="118"/>
      <c r="X439" s="120">
        <v>222680</v>
      </c>
      <c r="Y439" s="118"/>
      <c r="Z439" s="121">
        <v>0</v>
      </c>
      <c r="AA439" s="121">
        <v>0</v>
      </c>
      <c r="AB439" s="120">
        <v>222680</v>
      </c>
      <c r="AC439" s="121">
        <v>0</v>
      </c>
      <c r="AD439" s="126">
        <v>24462</v>
      </c>
      <c r="AE439" s="124">
        <v>0</v>
      </c>
      <c r="AF439" s="124">
        <v>0</v>
      </c>
      <c r="AG439" s="120">
        <v>0</v>
      </c>
      <c r="AH439" s="125">
        <v>0</v>
      </c>
      <c r="AI439" s="118"/>
      <c r="AK439" s="104">
        <f t="shared" si="7"/>
        <v>0</v>
      </c>
    </row>
    <row r="440" spans="1:37" x14ac:dyDescent="0.2">
      <c r="A440" s="118">
        <v>462</v>
      </c>
      <c r="B440" s="118" t="s">
        <v>407</v>
      </c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19" t="s">
        <v>986</v>
      </c>
      <c r="Q440" s="120">
        <v>2090000</v>
      </c>
      <c r="R440" s="121">
        <v>0</v>
      </c>
      <c r="S440" s="121">
        <v>0</v>
      </c>
      <c r="T440" s="122">
        <v>0</v>
      </c>
      <c r="U440" s="121">
        <v>0</v>
      </c>
      <c r="V440" s="122">
        <v>1</v>
      </c>
      <c r="W440" s="118"/>
      <c r="X440" s="120">
        <v>2090000</v>
      </c>
      <c r="Y440" s="118"/>
      <c r="Z440" s="121">
        <v>0</v>
      </c>
      <c r="AA440" s="121">
        <v>0</v>
      </c>
      <c r="AB440" s="120">
        <v>0</v>
      </c>
      <c r="AC440" s="121">
        <v>0</v>
      </c>
      <c r="AD440" s="126">
        <v>24462</v>
      </c>
      <c r="AE440" s="124">
        <v>0</v>
      </c>
      <c r="AF440" s="124">
        <v>0</v>
      </c>
      <c r="AG440" s="120">
        <v>2090000</v>
      </c>
      <c r="AH440" s="125">
        <v>0</v>
      </c>
      <c r="AI440" s="118"/>
      <c r="AK440" s="104">
        <f t="shared" si="7"/>
        <v>0</v>
      </c>
    </row>
    <row r="441" spans="1:37" x14ac:dyDescent="0.2">
      <c r="A441" s="118">
        <v>463</v>
      </c>
      <c r="B441" s="118" t="s">
        <v>407</v>
      </c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19" t="s">
        <v>987</v>
      </c>
      <c r="Q441" s="120">
        <v>3410000</v>
      </c>
      <c r="R441" s="121">
        <v>0</v>
      </c>
      <c r="S441" s="121">
        <v>0</v>
      </c>
      <c r="T441" s="122">
        <v>0</v>
      </c>
      <c r="U441" s="121">
        <v>0</v>
      </c>
      <c r="V441" s="122">
        <v>1</v>
      </c>
      <c r="W441" s="118"/>
      <c r="X441" s="120">
        <v>3410000</v>
      </c>
      <c r="Y441" s="118"/>
      <c r="Z441" s="121">
        <v>0</v>
      </c>
      <c r="AA441" s="121">
        <v>0</v>
      </c>
      <c r="AB441" s="120">
        <v>0</v>
      </c>
      <c r="AC441" s="121">
        <v>0</v>
      </c>
      <c r="AD441" s="126">
        <v>24462</v>
      </c>
      <c r="AE441" s="124">
        <v>0</v>
      </c>
      <c r="AF441" s="124">
        <v>0</v>
      </c>
      <c r="AG441" s="120">
        <v>3410000</v>
      </c>
      <c r="AH441" s="125">
        <v>0</v>
      </c>
      <c r="AI441" s="118"/>
      <c r="AK441" s="104">
        <f t="shared" si="7"/>
        <v>0</v>
      </c>
    </row>
    <row r="442" spans="1:37" x14ac:dyDescent="0.2">
      <c r="A442" s="118">
        <v>464</v>
      </c>
      <c r="B442" s="118" t="s">
        <v>407</v>
      </c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19" t="s">
        <v>988</v>
      </c>
      <c r="Q442" s="120">
        <v>219680</v>
      </c>
      <c r="R442" s="121">
        <v>0</v>
      </c>
      <c r="S442" s="121">
        <v>0</v>
      </c>
      <c r="T442" s="122">
        <v>0</v>
      </c>
      <c r="U442" s="121">
        <v>0</v>
      </c>
      <c r="V442" s="122">
        <v>1</v>
      </c>
      <c r="W442" s="118"/>
      <c r="X442" s="120">
        <v>219680</v>
      </c>
      <c r="Y442" s="118"/>
      <c r="Z442" s="121">
        <v>0</v>
      </c>
      <c r="AA442" s="121">
        <v>0</v>
      </c>
      <c r="AB442" s="120">
        <v>0</v>
      </c>
      <c r="AC442" s="121">
        <v>0</v>
      </c>
      <c r="AD442" s="126">
        <v>24462</v>
      </c>
      <c r="AE442" s="124">
        <v>0</v>
      </c>
      <c r="AF442" s="124">
        <v>0</v>
      </c>
      <c r="AG442" s="120">
        <v>219680</v>
      </c>
      <c r="AH442" s="125">
        <v>0</v>
      </c>
      <c r="AI442" s="118"/>
      <c r="AK442" s="104">
        <f t="shared" si="7"/>
        <v>0</v>
      </c>
    </row>
    <row r="443" spans="1:37" x14ac:dyDescent="0.2">
      <c r="A443" s="118">
        <v>465</v>
      </c>
      <c r="B443" s="118" t="s">
        <v>407</v>
      </c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19" t="s">
        <v>989</v>
      </c>
      <c r="Q443" s="120">
        <v>109840</v>
      </c>
      <c r="R443" s="121">
        <v>0</v>
      </c>
      <c r="S443" s="121">
        <v>0</v>
      </c>
      <c r="T443" s="122">
        <v>0</v>
      </c>
      <c r="U443" s="121">
        <v>0</v>
      </c>
      <c r="V443" s="122">
        <v>1</v>
      </c>
      <c r="W443" s="118"/>
      <c r="X443" s="120">
        <v>109840</v>
      </c>
      <c r="Y443" s="118"/>
      <c r="Z443" s="121">
        <v>0</v>
      </c>
      <c r="AA443" s="121">
        <v>0</v>
      </c>
      <c r="AB443" s="120">
        <v>109840</v>
      </c>
      <c r="AC443" s="121">
        <v>0</v>
      </c>
      <c r="AD443" s="126">
        <v>24462</v>
      </c>
      <c r="AE443" s="124">
        <v>0</v>
      </c>
      <c r="AF443" s="124">
        <v>0</v>
      </c>
      <c r="AG443" s="120">
        <v>0</v>
      </c>
      <c r="AH443" s="125">
        <v>0</v>
      </c>
      <c r="AI443" s="118"/>
      <c r="AK443" s="104">
        <f t="shared" si="7"/>
        <v>0</v>
      </c>
    </row>
    <row r="444" spans="1:37" x14ac:dyDescent="0.2">
      <c r="A444" s="118">
        <v>466</v>
      </c>
      <c r="B444" s="118" t="s">
        <v>407</v>
      </c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19" t="s">
        <v>990</v>
      </c>
      <c r="Q444" s="120">
        <v>219680</v>
      </c>
      <c r="R444" s="121">
        <v>0</v>
      </c>
      <c r="S444" s="121">
        <v>0</v>
      </c>
      <c r="T444" s="122">
        <v>0</v>
      </c>
      <c r="U444" s="121">
        <v>0</v>
      </c>
      <c r="V444" s="122">
        <v>1</v>
      </c>
      <c r="W444" s="118"/>
      <c r="X444" s="120">
        <v>219680</v>
      </c>
      <c r="Y444" s="118"/>
      <c r="Z444" s="121">
        <v>0</v>
      </c>
      <c r="AA444" s="121">
        <v>0</v>
      </c>
      <c r="AB444" s="120">
        <v>0</v>
      </c>
      <c r="AC444" s="121">
        <v>0</v>
      </c>
      <c r="AD444" s="126">
        <v>24462</v>
      </c>
      <c r="AE444" s="124">
        <v>0</v>
      </c>
      <c r="AF444" s="124">
        <v>0</v>
      </c>
      <c r="AG444" s="120">
        <v>219680</v>
      </c>
      <c r="AH444" s="125">
        <v>0</v>
      </c>
      <c r="AI444" s="118"/>
      <c r="AK444" s="104">
        <f t="shared" si="7"/>
        <v>0</v>
      </c>
    </row>
    <row r="445" spans="1:37" x14ac:dyDescent="0.2">
      <c r="A445" s="118">
        <v>467</v>
      </c>
      <c r="B445" s="118" t="s">
        <v>407</v>
      </c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19" t="s">
        <v>991</v>
      </c>
      <c r="Q445" s="120">
        <v>329520</v>
      </c>
      <c r="R445" s="121">
        <v>0</v>
      </c>
      <c r="S445" s="121">
        <v>0</v>
      </c>
      <c r="T445" s="122">
        <v>0</v>
      </c>
      <c r="U445" s="121">
        <v>0</v>
      </c>
      <c r="V445" s="122">
        <v>1</v>
      </c>
      <c r="W445" s="118"/>
      <c r="X445" s="120">
        <v>329520</v>
      </c>
      <c r="Y445" s="118"/>
      <c r="Z445" s="121">
        <v>0</v>
      </c>
      <c r="AA445" s="121">
        <v>0</v>
      </c>
      <c r="AB445" s="120">
        <v>0</v>
      </c>
      <c r="AC445" s="121">
        <v>0</v>
      </c>
      <c r="AD445" s="126">
        <v>24462</v>
      </c>
      <c r="AE445" s="124">
        <v>0</v>
      </c>
      <c r="AF445" s="124">
        <v>0</v>
      </c>
      <c r="AG445" s="120">
        <v>329520</v>
      </c>
      <c r="AH445" s="125">
        <v>0</v>
      </c>
      <c r="AI445" s="118"/>
      <c r="AK445" s="104">
        <f t="shared" si="7"/>
        <v>0</v>
      </c>
    </row>
    <row r="446" spans="1:37" x14ac:dyDescent="0.2">
      <c r="A446" s="118">
        <v>468</v>
      </c>
      <c r="B446" s="118" t="s">
        <v>407</v>
      </c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19" t="s">
        <v>992</v>
      </c>
      <c r="Q446" s="120">
        <v>3185360</v>
      </c>
      <c r="R446" s="121">
        <v>0</v>
      </c>
      <c r="S446" s="121">
        <v>0</v>
      </c>
      <c r="T446" s="122">
        <v>0</v>
      </c>
      <c r="U446" s="121">
        <v>0</v>
      </c>
      <c r="V446" s="122">
        <v>1</v>
      </c>
      <c r="W446" s="118"/>
      <c r="X446" s="120">
        <v>3185360</v>
      </c>
      <c r="Y446" s="118"/>
      <c r="Z446" s="121">
        <v>0</v>
      </c>
      <c r="AA446" s="121">
        <v>0</v>
      </c>
      <c r="AB446" s="120">
        <v>0</v>
      </c>
      <c r="AC446" s="121">
        <v>0</v>
      </c>
      <c r="AD446" s="126">
        <v>24462</v>
      </c>
      <c r="AE446" s="124">
        <v>0</v>
      </c>
      <c r="AF446" s="124">
        <v>0</v>
      </c>
      <c r="AG446" s="120">
        <v>3185360</v>
      </c>
      <c r="AH446" s="125">
        <v>0</v>
      </c>
      <c r="AI446" s="118"/>
      <c r="AK446" s="104">
        <f t="shared" si="7"/>
        <v>0</v>
      </c>
    </row>
    <row r="447" spans="1:37" x14ac:dyDescent="0.2">
      <c r="A447" s="118">
        <v>469</v>
      </c>
      <c r="B447" s="118" t="s">
        <v>407</v>
      </c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19" t="s">
        <v>993</v>
      </c>
      <c r="Q447" s="120">
        <v>219680</v>
      </c>
      <c r="R447" s="121">
        <v>0</v>
      </c>
      <c r="S447" s="121">
        <v>0</v>
      </c>
      <c r="T447" s="122">
        <v>0</v>
      </c>
      <c r="U447" s="121">
        <v>0</v>
      </c>
      <c r="V447" s="122">
        <v>1</v>
      </c>
      <c r="W447" s="118"/>
      <c r="X447" s="120">
        <v>219680</v>
      </c>
      <c r="Y447" s="118"/>
      <c r="Z447" s="121">
        <v>0</v>
      </c>
      <c r="AA447" s="121">
        <v>0</v>
      </c>
      <c r="AB447" s="120">
        <v>219680</v>
      </c>
      <c r="AC447" s="121">
        <v>0</v>
      </c>
      <c r="AD447" s="126">
        <v>24462</v>
      </c>
      <c r="AE447" s="124">
        <v>0</v>
      </c>
      <c r="AF447" s="124">
        <v>0</v>
      </c>
      <c r="AG447" s="120">
        <v>0</v>
      </c>
      <c r="AH447" s="125">
        <v>0</v>
      </c>
      <c r="AI447" s="118"/>
      <c r="AK447" s="104">
        <f t="shared" si="7"/>
        <v>0</v>
      </c>
    </row>
    <row r="448" spans="1:37" x14ac:dyDescent="0.2">
      <c r="A448" s="118">
        <v>470</v>
      </c>
      <c r="B448" s="118" t="s">
        <v>407</v>
      </c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19" t="s">
        <v>994</v>
      </c>
      <c r="Q448" s="120">
        <v>334020</v>
      </c>
      <c r="R448" s="121">
        <v>0</v>
      </c>
      <c r="S448" s="121">
        <v>0</v>
      </c>
      <c r="T448" s="122">
        <v>0</v>
      </c>
      <c r="U448" s="121">
        <v>0</v>
      </c>
      <c r="V448" s="122">
        <v>1</v>
      </c>
      <c r="W448" s="118"/>
      <c r="X448" s="120">
        <v>334020</v>
      </c>
      <c r="Y448" s="118"/>
      <c r="Z448" s="121">
        <v>0</v>
      </c>
      <c r="AA448" s="121">
        <v>0</v>
      </c>
      <c r="AB448" s="120">
        <v>334020</v>
      </c>
      <c r="AC448" s="121">
        <v>0</v>
      </c>
      <c r="AD448" s="126">
        <v>24462</v>
      </c>
      <c r="AE448" s="124">
        <v>0</v>
      </c>
      <c r="AF448" s="124">
        <v>0</v>
      </c>
      <c r="AG448" s="120">
        <v>0</v>
      </c>
      <c r="AH448" s="125">
        <v>0</v>
      </c>
      <c r="AI448" s="118"/>
      <c r="AK448" s="104">
        <f t="shared" si="7"/>
        <v>0</v>
      </c>
    </row>
    <row r="449" spans="1:37" x14ac:dyDescent="0.2">
      <c r="A449" s="118">
        <v>471</v>
      </c>
      <c r="B449" s="118" t="s">
        <v>407</v>
      </c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19" t="s">
        <v>995</v>
      </c>
      <c r="Q449" s="120">
        <v>222680</v>
      </c>
      <c r="R449" s="121">
        <v>0</v>
      </c>
      <c r="S449" s="121">
        <v>0</v>
      </c>
      <c r="T449" s="122">
        <v>0</v>
      </c>
      <c r="U449" s="121">
        <v>0</v>
      </c>
      <c r="V449" s="122">
        <v>1</v>
      </c>
      <c r="W449" s="118"/>
      <c r="X449" s="120">
        <v>222680</v>
      </c>
      <c r="Y449" s="118"/>
      <c r="Z449" s="121">
        <v>0</v>
      </c>
      <c r="AA449" s="121">
        <v>0</v>
      </c>
      <c r="AB449" s="120">
        <v>0</v>
      </c>
      <c r="AC449" s="121">
        <v>0</v>
      </c>
      <c r="AD449" s="126">
        <v>24462</v>
      </c>
      <c r="AE449" s="124">
        <v>0</v>
      </c>
      <c r="AF449" s="124">
        <v>0</v>
      </c>
      <c r="AG449" s="120">
        <v>222680</v>
      </c>
      <c r="AH449" s="125">
        <v>0</v>
      </c>
      <c r="AI449" s="118"/>
      <c r="AK449" s="104">
        <f t="shared" si="7"/>
        <v>0</v>
      </c>
    </row>
    <row r="450" spans="1:37" x14ac:dyDescent="0.2">
      <c r="A450" s="118">
        <v>472</v>
      </c>
      <c r="B450" s="118" t="s">
        <v>407</v>
      </c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19" t="s">
        <v>996</v>
      </c>
      <c r="Q450" s="120">
        <v>111340</v>
      </c>
      <c r="R450" s="121">
        <v>0</v>
      </c>
      <c r="S450" s="121">
        <v>0</v>
      </c>
      <c r="T450" s="122">
        <v>0</v>
      </c>
      <c r="U450" s="121">
        <v>0</v>
      </c>
      <c r="V450" s="122">
        <v>1</v>
      </c>
      <c r="W450" s="118"/>
      <c r="X450" s="120">
        <v>111340</v>
      </c>
      <c r="Y450" s="118"/>
      <c r="Z450" s="121">
        <v>0</v>
      </c>
      <c r="AA450" s="121">
        <v>0</v>
      </c>
      <c r="AB450" s="120">
        <v>111340</v>
      </c>
      <c r="AC450" s="121">
        <v>0</v>
      </c>
      <c r="AD450" s="126">
        <v>24462</v>
      </c>
      <c r="AE450" s="124">
        <v>0</v>
      </c>
      <c r="AF450" s="124">
        <v>0</v>
      </c>
      <c r="AG450" s="120">
        <v>0</v>
      </c>
      <c r="AH450" s="125">
        <v>0</v>
      </c>
      <c r="AI450" s="118"/>
      <c r="AK450" s="104">
        <f t="shared" si="7"/>
        <v>0</v>
      </c>
    </row>
    <row r="451" spans="1:37" x14ac:dyDescent="0.2">
      <c r="A451" s="118">
        <v>473</v>
      </c>
      <c r="B451" s="118" t="s">
        <v>407</v>
      </c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19" t="s">
        <v>997</v>
      </c>
      <c r="Q451" s="120">
        <v>222680</v>
      </c>
      <c r="R451" s="121">
        <v>0</v>
      </c>
      <c r="S451" s="121">
        <v>0</v>
      </c>
      <c r="T451" s="122">
        <v>0</v>
      </c>
      <c r="U451" s="121">
        <v>0</v>
      </c>
      <c r="V451" s="122">
        <v>1</v>
      </c>
      <c r="W451" s="118"/>
      <c r="X451" s="120">
        <v>222680</v>
      </c>
      <c r="Y451" s="118"/>
      <c r="Z451" s="121">
        <v>0</v>
      </c>
      <c r="AA451" s="121">
        <v>0</v>
      </c>
      <c r="AB451" s="120">
        <v>0</v>
      </c>
      <c r="AC451" s="121">
        <v>0</v>
      </c>
      <c r="AD451" s="126">
        <v>24462</v>
      </c>
      <c r="AE451" s="124">
        <v>0</v>
      </c>
      <c r="AF451" s="124">
        <v>0</v>
      </c>
      <c r="AG451" s="120">
        <v>222680</v>
      </c>
      <c r="AH451" s="125">
        <v>0</v>
      </c>
      <c r="AI451" s="118"/>
      <c r="AK451" s="104">
        <f t="shared" si="7"/>
        <v>0</v>
      </c>
    </row>
    <row r="452" spans="1:37" x14ac:dyDescent="0.2">
      <c r="A452" s="118">
        <v>474</v>
      </c>
      <c r="B452" s="118" t="s">
        <v>407</v>
      </c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19" t="s">
        <v>1288</v>
      </c>
      <c r="Q452" s="120">
        <v>40000</v>
      </c>
      <c r="R452" s="121">
        <v>0</v>
      </c>
      <c r="S452" s="121">
        <v>0</v>
      </c>
      <c r="T452" s="122">
        <v>0</v>
      </c>
      <c r="U452" s="121">
        <v>0</v>
      </c>
      <c r="V452" s="122">
        <v>1</v>
      </c>
      <c r="W452" s="118"/>
      <c r="X452" s="120">
        <v>40000</v>
      </c>
      <c r="Y452" s="118"/>
      <c r="Z452" s="121">
        <v>0</v>
      </c>
      <c r="AA452" s="121">
        <v>0</v>
      </c>
      <c r="AB452" s="120">
        <v>0</v>
      </c>
      <c r="AC452" s="121">
        <v>0</v>
      </c>
      <c r="AD452" s="126">
        <v>24459</v>
      </c>
      <c r="AE452" s="124">
        <v>0</v>
      </c>
      <c r="AF452" s="124">
        <v>0</v>
      </c>
      <c r="AG452" s="120">
        <v>40000</v>
      </c>
      <c r="AH452" s="125">
        <v>0</v>
      </c>
      <c r="AI452" s="118"/>
      <c r="AK452" s="104">
        <f t="shared" si="7"/>
        <v>0</v>
      </c>
    </row>
    <row r="453" spans="1:37" x14ac:dyDescent="0.2">
      <c r="A453" s="118">
        <v>475</v>
      </c>
      <c r="B453" s="118" t="s">
        <v>407</v>
      </c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19" t="s">
        <v>1289</v>
      </c>
      <c r="Q453" s="120">
        <v>40000</v>
      </c>
      <c r="R453" s="121">
        <v>0</v>
      </c>
      <c r="S453" s="121">
        <v>0</v>
      </c>
      <c r="T453" s="122">
        <v>0</v>
      </c>
      <c r="U453" s="121">
        <v>0</v>
      </c>
      <c r="V453" s="122">
        <v>1</v>
      </c>
      <c r="W453" s="118"/>
      <c r="X453" s="120">
        <v>40000</v>
      </c>
      <c r="Y453" s="118"/>
      <c r="Z453" s="121">
        <v>0</v>
      </c>
      <c r="AA453" s="121">
        <v>0</v>
      </c>
      <c r="AB453" s="120">
        <v>0</v>
      </c>
      <c r="AC453" s="121">
        <v>0</v>
      </c>
      <c r="AD453" s="126">
        <v>24459</v>
      </c>
      <c r="AE453" s="124">
        <v>0</v>
      </c>
      <c r="AF453" s="124">
        <v>0</v>
      </c>
      <c r="AG453" s="120">
        <v>40000</v>
      </c>
      <c r="AH453" s="125">
        <v>0</v>
      </c>
      <c r="AI453" s="118"/>
      <c r="AK453" s="104">
        <f t="shared" si="7"/>
        <v>0</v>
      </c>
    </row>
    <row r="454" spans="1:37" x14ac:dyDescent="0.2">
      <c r="A454" s="118">
        <v>476</v>
      </c>
      <c r="B454" s="118" t="s">
        <v>407</v>
      </c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19" t="s">
        <v>1290</v>
      </c>
      <c r="Q454" s="120">
        <v>40000</v>
      </c>
      <c r="R454" s="121">
        <v>0</v>
      </c>
      <c r="S454" s="121">
        <v>0</v>
      </c>
      <c r="T454" s="122">
        <v>0</v>
      </c>
      <c r="U454" s="121">
        <v>0</v>
      </c>
      <c r="V454" s="122">
        <v>1</v>
      </c>
      <c r="W454" s="118"/>
      <c r="X454" s="120">
        <v>40000</v>
      </c>
      <c r="Y454" s="118"/>
      <c r="Z454" s="121">
        <v>0</v>
      </c>
      <c r="AA454" s="121">
        <v>0</v>
      </c>
      <c r="AB454" s="120">
        <v>0</v>
      </c>
      <c r="AC454" s="121">
        <v>0</v>
      </c>
      <c r="AD454" s="126">
        <v>24459</v>
      </c>
      <c r="AE454" s="124">
        <v>0</v>
      </c>
      <c r="AF454" s="124">
        <v>0</v>
      </c>
      <c r="AG454" s="120">
        <v>40000</v>
      </c>
      <c r="AH454" s="125">
        <v>0</v>
      </c>
      <c r="AI454" s="118"/>
      <c r="AK454" s="104">
        <f t="shared" si="7"/>
        <v>0</v>
      </c>
    </row>
    <row r="455" spans="1:37" x14ac:dyDescent="0.2">
      <c r="A455" s="118">
        <v>477</v>
      </c>
      <c r="B455" s="118" t="s">
        <v>407</v>
      </c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19" t="s">
        <v>1291</v>
      </c>
      <c r="Q455" s="120">
        <v>27000</v>
      </c>
      <c r="R455" s="121">
        <v>0</v>
      </c>
      <c r="S455" s="121">
        <v>0</v>
      </c>
      <c r="T455" s="122">
        <v>0</v>
      </c>
      <c r="U455" s="121">
        <v>0</v>
      </c>
      <c r="V455" s="122">
        <v>1</v>
      </c>
      <c r="W455" s="118"/>
      <c r="X455" s="120">
        <v>27000</v>
      </c>
      <c r="Y455" s="118"/>
      <c r="Z455" s="121">
        <v>0</v>
      </c>
      <c r="AA455" s="121">
        <v>0</v>
      </c>
      <c r="AB455" s="120">
        <v>0</v>
      </c>
      <c r="AC455" s="121">
        <v>0</v>
      </c>
      <c r="AD455" s="126">
        <v>24459</v>
      </c>
      <c r="AE455" s="124">
        <v>0</v>
      </c>
      <c r="AF455" s="124">
        <v>0</v>
      </c>
      <c r="AG455" s="120">
        <v>27000</v>
      </c>
      <c r="AH455" s="125">
        <v>0</v>
      </c>
      <c r="AI455" s="118"/>
      <c r="AK455" s="104">
        <f t="shared" si="7"/>
        <v>0</v>
      </c>
    </row>
    <row r="456" spans="1:37" x14ac:dyDescent="0.2">
      <c r="A456" s="118">
        <v>478</v>
      </c>
      <c r="B456" s="118" t="s">
        <v>407</v>
      </c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19" t="s">
        <v>1292</v>
      </c>
      <c r="Q456" s="120">
        <v>45000</v>
      </c>
      <c r="R456" s="121">
        <v>0</v>
      </c>
      <c r="S456" s="121">
        <v>0</v>
      </c>
      <c r="T456" s="122">
        <v>0</v>
      </c>
      <c r="U456" s="121">
        <v>0</v>
      </c>
      <c r="V456" s="122">
        <v>1</v>
      </c>
      <c r="W456" s="118"/>
      <c r="X456" s="120">
        <v>45000</v>
      </c>
      <c r="Y456" s="118"/>
      <c r="Z456" s="121">
        <v>0</v>
      </c>
      <c r="AA456" s="121">
        <v>0</v>
      </c>
      <c r="AB456" s="120">
        <v>0</v>
      </c>
      <c r="AC456" s="121">
        <v>0</v>
      </c>
      <c r="AD456" s="126">
        <v>24459</v>
      </c>
      <c r="AE456" s="124">
        <v>0</v>
      </c>
      <c r="AF456" s="124">
        <v>0</v>
      </c>
      <c r="AG456" s="120">
        <v>45000</v>
      </c>
      <c r="AH456" s="125">
        <v>0</v>
      </c>
      <c r="AI456" s="118"/>
      <c r="AK456" s="104">
        <f t="shared" si="7"/>
        <v>0</v>
      </c>
    </row>
    <row r="457" spans="1:37" x14ac:dyDescent="0.2">
      <c r="A457" s="118">
        <v>479</v>
      </c>
      <c r="B457" s="118" t="s">
        <v>407</v>
      </c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19" t="s">
        <v>1293</v>
      </c>
      <c r="Q457" s="120">
        <v>50000</v>
      </c>
      <c r="R457" s="121">
        <v>0</v>
      </c>
      <c r="S457" s="121">
        <v>0</v>
      </c>
      <c r="T457" s="122">
        <v>0</v>
      </c>
      <c r="U457" s="121">
        <v>0</v>
      </c>
      <c r="V457" s="122">
        <v>1</v>
      </c>
      <c r="W457" s="118"/>
      <c r="X457" s="120">
        <v>50000</v>
      </c>
      <c r="Y457" s="118"/>
      <c r="Z457" s="121">
        <v>0</v>
      </c>
      <c r="AA457" s="121">
        <v>0</v>
      </c>
      <c r="AB457" s="120">
        <v>5000</v>
      </c>
      <c r="AC457" s="121">
        <v>0</v>
      </c>
      <c r="AD457" s="126">
        <v>24459</v>
      </c>
      <c r="AE457" s="124">
        <v>0</v>
      </c>
      <c r="AF457" s="124">
        <v>0</v>
      </c>
      <c r="AG457" s="120">
        <v>45000</v>
      </c>
      <c r="AH457" s="125">
        <v>0</v>
      </c>
      <c r="AI457" s="118"/>
      <c r="AK457" s="104">
        <f t="shared" si="7"/>
        <v>0</v>
      </c>
    </row>
    <row r="458" spans="1:37" x14ac:dyDescent="0.2">
      <c r="A458" s="118">
        <v>480</v>
      </c>
      <c r="B458" s="118" t="s">
        <v>407</v>
      </c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19" t="s">
        <v>1294</v>
      </c>
      <c r="Q458" s="120">
        <v>45000</v>
      </c>
      <c r="R458" s="121">
        <v>0</v>
      </c>
      <c r="S458" s="121">
        <v>0</v>
      </c>
      <c r="T458" s="122">
        <v>0</v>
      </c>
      <c r="U458" s="121">
        <v>0</v>
      </c>
      <c r="V458" s="122">
        <v>1</v>
      </c>
      <c r="W458" s="118"/>
      <c r="X458" s="120">
        <v>45000</v>
      </c>
      <c r="Y458" s="118"/>
      <c r="Z458" s="121">
        <v>0</v>
      </c>
      <c r="AA458" s="121">
        <v>0</v>
      </c>
      <c r="AB458" s="120">
        <v>45000</v>
      </c>
      <c r="AC458" s="121">
        <v>0</v>
      </c>
      <c r="AD458" s="126">
        <v>24459</v>
      </c>
      <c r="AE458" s="124">
        <v>0</v>
      </c>
      <c r="AF458" s="124">
        <v>0</v>
      </c>
      <c r="AG458" s="120">
        <v>0</v>
      </c>
      <c r="AH458" s="125">
        <v>0</v>
      </c>
      <c r="AI458" s="118"/>
      <c r="AK458" s="104">
        <f t="shared" si="7"/>
        <v>0</v>
      </c>
    </row>
    <row r="459" spans="1:37" x14ac:dyDescent="0.2">
      <c r="A459" s="118">
        <v>481</v>
      </c>
      <c r="B459" s="118" t="s">
        <v>407</v>
      </c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19" t="s">
        <v>1295</v>
      </c>
      <c r="Q459" s="120">
        <v>50000</v>
      </c>
      <c r="R459" s="121">
        <v>0</v>
      </c>
      <c r="S459" s="121">
        <v>0</v>
      </c>
      <c r="T459" s="122">
        <v>0</v>
      </c>
      <c r="U459" s="121">
        <v>0</v>
      </c>
      <c r="V459" s="122">
        <v>1</v>
      </c>
      <c r="W459" s="118"/>
      <c r="X459" s="120">
        <v>50000</v>
      </c>
      <c r="Y459" s="118"/>
      <c r="Z459" s="121">
        <v>0</v>
      </c>
      <c r="AA459" s="121">
        <v>0</v>
      </c>
      <c r="AB459" s="120">
        <v>5000</v>
      </c>
      <c r="AC459" s="121">
        <v>0</v>
      </c>
      <c r="AD459" s="126">
        <v>24459</v>
      </c>
      <c r="AE459" s="124">
        <v>0</v>
      </c>
      <c r="AF459" s="124">
        <v>0</v>
      </c>
      <c r="AG459" s="120">
        <v>45000</v>
      </c>
      <c r="AH459" s="125">
        <v>0</v>
      </c>
      <c r="AI459" s="118"/>
      <c r="AK459" s="104">
        <f t="shared" si="7"/>
        <v>0</v>
      </c>
    </row>
    <row r="460" spans="1:37" x14ac:dyDescent="0.2">
      <c r="A460" s="118">
        <v>482</v>
      </c>
      <c r="B460" s="118" t="s">
        <v>407</v>
      </c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19" t="s">
        <v>1296</v>
      </c>
      <c r="Q460" s="120">
        <v>50000</v>
      </c>
      <c r="R460" s="121">
        <v>0</v>
      </c>
      <c r="S460" s="121">
        <v>0</v>
      </c>
      <c r="T460" s="122">
        <v>0</v>
      </c>
      <c r="U460" s="121">
        <v>0</v>
      </c>
      <c r="V460" s="122">
        <v>1</v>
      </c>
      <c r="W460" s="118"/>
      <c r="X460" s="120">
        <v>50000</v>
      </c>
      <c r="Y460" s="118"/>
      <c r="Z460" s="121">
        <v>0</v>
      </c>
      <c r="AA460" s="121">
        <v>0</v>
      </c>
      <c r="AB460" s="120">
        <v>5000</v>
      </c>
      <c r="AC460" s="121">
        <v>0</v>
      </c>
      <c r="AD460" s="126">
        <v>24459</v>
      </c>
      <c r="AE460" s="124">
        <v>0</v>
      </c>
      <c r="AF460" s="124">
        <v>0</v>
      </c>
      <c r="AG460" s="120">
        <v>45000</v>
      </c>
      <c r="AH460" s="125">
        <v>0</v>
      </c>
      <c r="AI460" s="118"/>
      <c r="AK460" s="104">
        <f t="shared" si="7"/>
        <v>0</v>
      </c>
    </row>
    <row r="461" spans="1:37" x14ac:dyDescent="0.2">
      <c r="A461" s="118">
        <v>483</v>
      </c>
      <c r="B461" s="118" t="s">
        <v>407</v>
      </c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19" t="s">
        <v>1297</v>
      </c>
      <c r="Q461" s="120">
        <v>80000</v>
      </c>
      <c r="R461" s="121">
        <v>0</v>
      </c>
      <c r="S461" s="121">
        <v>0</v>
      </c>
      <c r="T461" s="122">
        <v>0</v>
      </c>
      <c r="U461" s="121">
        <v>0</v>
      </c>
      <c r="V461" s="122">
        <v>1</v>
      </c>
      <c r="W461" s="118"/>
      <c r="X461" s="120">
        <v>80000</v>
      </c>
      <c r="Y461" s="118"/>
      <c r="Z461" s="121">
        <v>0</v>
      </c>
      <c r="AA461" s="121">
        <v>0</v>
      </c>
      <c r="AB461" s="120">
        <v>0</v>
      </c>
      <c r="AC461" s="121">
        <v>0</v>
      </c>
      <c r="AD461" s="126">
        <v>24459</v>
      </c>
      <c r="AE461" s="124">
        <v>0</v>
      </c>
      <c r="AF461" s="124">
        <v>0</v>
      </c>
      <c r="AG461" s="120">
        <v>80000</v>
      </c>
      <c r="AH461" s="125">
        <v>0</v>
      </c>
      <c r="AI461" s="118"/>
      <c r="AK461" s="104">
        <f t="shared" si="7"/>
        <v>0</v>
      </c>
    </row>
    <row r="462" spans="1:37" x14ac:dyDescent="0.2">
      <c r="A462" s="118">
        <v>484</v>
      </c>
      <c r="B462" s="118" t="s">
        <v>407</v>
      </c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19" t="s">
        <v>1298</v>
      </c>
      <c r="Q462" s="120">
        <v>7085760</v>
      </c>
      <c r="R462" s="121">
        <v>0</v>
      </c>
      <c r="S462" s="121">
        <v>0</v>
      </c>
      <c r="T462" s="122">
        <v>0</v>
      </c>
      <c r="U462" s="121">
        <v>0</v>
      </c>
      <c r="V462" s="122">
        <v>1</v>
      </c>
      <c r="W462" s="118"/>
      <c r="X462" s="120">
        <v>621600</v>
      </c>
      <c r="Y462" s="118"/>
      <c r="Z462" s="121">
        <v>0</v>
      </c>
      <c r="AA462" s="121">
        <v>0</v>
      </c>
      <c r="AB462" s="120">
        <v>125000</v>
      </c>
      <c r="AC462" s="121">
        <v>0</v>
      </c>
      <c r="AD462" s="126">
        <v>24467</v>
      </c>
      <c r="AE462" s="124">
        <v>0</v>
      </c>
      <c r="AF462" s="124">
        <v>0</v>
      </c>
      <c r="AG462" s="120">
        <v>496600</v>
      </c>
      <c r="AH462" s="125">
        <v>0</v>
      </c>
      <c r="AI462" s="118"/>
      <c r="AK462" s="104">
        <f t="shared" si="7"/>
        <v>0</v>
      </c>
    </row>
    <row r="463" spans="1:37" x14ac:dyDescent="0.2">
      <c r="A463" s="118">
        <v>485</v>
      </c>
      <c r="B463" s="118" t="s">
        <v>407</v>
      </c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19" t="s">
        <v>1299</v>
      </c>
      <c r="Q463" s="120">
        <v>2784570</v>
      </c>
      <c r="R463" s="121">
        <v>0</v>
      </c>
      <c r="S463" s="121">
        <v>0</v>
      </c>
      <c r="T463" s="122">
        <v>0</v>
      </c>
      <c r="U463" s="121">
        <v>0</v>
      </c>
      <c r="V463" s="122">
        <v>1</v>
      </c>
      <c r="W463" s="118"/>
      <c r="X463" s="120">
        <v>810000</v>
      </c>
      <c r="Y463" s="118"/>
      <c r="Z463" s="121">
        <v>0</v>
      </c>
      <c r="AA463" s="121">
        <v>0</v>
      </c>
      <c r="AB463" s="120">
        <v>810000</v>
      </c>
      <c r="AC463" s="121">
        <v>0</v>
      </c>
      <c r="AD463" s="126">
        <v>24467</v>
      </c>
      <c r="AE463" s="124">
        <v>0</v>
      </c>
      <c r="AF463" s="124">
        <v>0</v>
      </c>
      <c r="AG463" s="120">
        <v>0</v>
      </c>
      <c r="AH463" s="125">
        <v>0</v>
      </c>
      <c r="AI463" s="118"/>
      <c r="AK463" s="104">
        <f t="shared" si="7"/>
        <v>0</v>
      </c>
    </row>
    <row r="464" spans="1:37" x14ac:dyDescent="0.2">
      <c r="A464" s="118">
        <v>486</v>
      </c>
      <c r="B464" s="118" t="s">
        <v>407</v>
      </c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19" t="s">
        <v>1300</v>
      </c>
      <c r="Q464" s="120">
        <v>7191054</v>
      </c>
      <c r="R464" s="121">
        <v>0</v>
      </c>
      <c r="S464" s="121">
        <v>0</v>
      </c>
      <c r="T464" s="122">
        <v>0</v>
      </c>
      <c r="U464" s="121">
        <v>0</v>
      </c>
      <c r="V464" s="122">
        <v>1</v>
      </c>
      <c r="W464" s="118"/>
      <c r="X464" s="120">
        <v>7191054</v>
      </c>
      <c r="Y464" s="118"/>
      <c r="Z464" s="121">
        <v>0</v>
      </c>
      <c r="AA464" s="121">
        <v>0</v>
      </c>
      <c r="AB464" s="120">
        <v>643000</v>
      </c>
      <c r="AC464" s="121">
        <v>0</v>
      </c>
      <c r="AD464" s="126">
        <v>24467</v>
      </c>
      <c r="AE464" s="124">
        <v>0</v>
      </c>
      <c r="AF464" s="124">
        <v>0</v>
      </c>
      <c r="AG464" s="120">
        <v>6548054</v>
      </c>
      <c r="AH464" s="125">
        <v>0</v>
      </c>
      <c r="AI464" s="118"/>
      <c r="AK464" s="104">
        <f t="shared" si="7"/>
        <v>0</v>
      </c>
    </row>
    <row r="465" spans="1:37" x14ac:dyDescent="0.2">
      <c r="A465" s="118">
        <v>487</v>
      </c>
      <c r="B465" s="118" t="s">
        <v>407</v>
      </c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19" t="s">
        <v>1301</v>
      </c>
      <c r="Q465" s="120">
        <v>8145042</v>
      </c>
      <c r="R465" s="121">
        <v>0</v>
      </c>
      <c r="S465" s="121">
        <v>0</v>
      </c>
      <c r="T465" s="122">
        <v>0</v>
      </c>
      <c r="U465" s="121">
        <v>0</v>
      </c>
      <c r="V465" s="122">
        <v>1</v>
      </c>
      <c r="W465" s="118"/>
      <c r="X465" s="120">
        <v>460758</v>
      </c>
      <c r="Y465" s="118"/>
      <c r="Z465" s="121">
        <v>0</v>
      </c>
      <c r="AA465" s="121">
        <v>0</v>
      </c>
      <c r="AB465" s="120">
        <v>255000</v>
      </c>
      <c r="AC465" s="121">
        <v>0</v>
      </c>
      <c r="AD465" s="126">
        <v>24467</v>
      </c>
      <c r="AE465" s="124">
        <v>0</v>
      </c>
      <c r="AF465" s="124">
        <v>0</v>
      </c>
      <c r="AG465" s="120">
        <v>205758</v>
      </c>
      <c r="AH465" s="125">
        <v>0</v>
      </c>
      <c r="AI465" s="118"/>
      <c r="AK465" s="104">
        <f t="shared" si="7"/>
        <v>0</v>
      </c>
    </row>
    <row r="466" spans="1:37" x14ac:dyDescent="0.2">
      <c r="A466" s="118">
        <v>488</v>
      </c>
      <c r="B466" s="118" t="s">
        <v>407</v>
      </c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19" t="s">
        <v>1302</v>
      </c>
      <c r="Q466" s="120">
        <v>2323996</v>
      </c>
      <c r="R466" s="121">
        <v>0</v>
      </c>
      <c r="S466" s="121">
        <v>0</v>
      </c>
      <c r="T466" s="122">
        <v>0</v>
      </c>
      <c r="U466" s="121">
        <v>0</v>
      </c>
      <c r="V466" s="122">
        <v>1</v>
      </c>
      <c r="W466" s="118"/>
      <c r="X466" s="120">
        <v>138000</v>
      </c>
      <c r="Y466" s="118"/>
      <c r="Z466" s="121">
        <v>0</v>
      </c>
      <c r="AA466" s="121">
        <v>0</v>
      </c>
      <c r="AB466" s="120">
        <v>85000</v>
      </c>
      <c r="AC466" s="121">
        <v>0</v>
      </c>
      <c r="AD466" s="126">
        <v>24467</v>
      </c>
      <c r="AE466" s="124">
        <v>0</v>
      </c>
      <c r="AF466" s="124">
        <v>0</v>
      </c>
      <c r="AG466" s="120">
        <v>53000</v>
      </c>
      <c r="AH466" s="125">
        <v>0</v>
      </c>
      <c r="AI466" s="118"/>
      <c r="AK466" s="104">
        <f t="shared" si="7"/>
        <v>0</v>
      </c>
    </row>
    <row r="467" spans="1:37" x14ac:dyDescent="0.2">
      <c r="A467" s="118">
        <v>489</v>
      </c>
      <c r="B467" s="118" t="s">
        <v>407</v>
      </c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19" t="s">
        <v>1303</v>
      </c>
      <c r="Q467" s="120">
        <v>2323996</v>
      </c>
      <c r="R467" s="121">
        <v>0</v>
      </c>
      <c r="S467" s="121">
        <v>0</v>
      </c>
      <c r="T467" s="122">
        <v>0</v>
      </c>
      <c r="U467" s="121">
        <v>0</v>
      </c>
      <c r="V467" s="122">
        <v>1</v>
      </c>
      <c r="W467" s="118"/>
      <c r="X467" s="120">
        <v>138000</v>
      </c>
      <c r="Y467" s="118"/>
      <c r="Z467" s="121">
        <v>0</v>
      </c>
      <c r="AA467" s="121">
        <v>0</v>
      </c>
      <c r="AB467" s="120">
        <v>85000</v>
      </c>
      <c r="AC467" s="121">
        <v>0</v>
      </c>
      <c r="AD467" s="126">
        <v>24467</v>
      </c>
      <c r="AE467" s="124">
        <v>0</v>
      </c>
      <c r="AF467" s="124">
        <v>0</v>
      </c>
      <c r="AG467" s="120">
        <v>53000</v>
      </c>
      <c r="AH467" s="125">
        <v>0</v>
      </c>
      <c r="AI467" s="118"/>
      <c r="AK467" s="104">
        <f t="shared" si="7"/>
        <v>0</v>
      </c>
    </row>
    <row r="468" spans="1:37" x14ac:dyDescent="0.2">
      <c r="A468" s="118">
        <v>490</v>
      </c>
      <c r="B468" s="118" t="s">
        <v>407</v>
      </c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19" t="s">
        <v>1304</v>
      </c>
      <c r="Q468" s="120">
        <v>2323996</v>
      </c>
      <c r="R468" s="121">
        <v>0</v>
      </c>
      <c r="S468" s="121">
        <v>0</v>
      </c>
      <c r="T468" s="122">
        <v>0</v>
      </c>
      <c r="U468" s="121">
        <v>0</v>
      </c>
      <c r="V468" s="122">
        <v>1</v>
      </c>
      <c r="W468" s="118"/>
      <c r="X468" s="120">
        <v>803824</v>
      </c>
      <c r="Y468" s="118"/>
      <c r="Z468" s="121">
        <v>0</v>
      </c>
      <c r="AA468" s="121">
        <v>0</v>
      </c>
      <c r="AB468" s="120">
        <v>85000</v>
      </c>
      <c r="AC468" s="121">
        <v>0</v>
      </c>
      <c r="AD468" s="126">
        <v>24467</v>
      </c>
      <c r="AE468" s="124">
        <v>0</v>
      </c>
      <c r="AF468" s="124">
        <v>0</v>
      </c>
      <c r="AG468" s="120">
        <v>718824</v>
      </c>
      <c r="AH468" s="125">
        <v>0</v>
      </c>
      <c r="AI468" s="118"/>
      <c r="AK468" s="104">
        <f t="shared" si="7"/>
        <v>0</v>
      </c>
    </row>
    <row r="469" spans="1:37" x14ac:dyDescent="0.2">
      <c r="A469" s="118">
        <v>491</v>
      </c>
      <c r="B469" s="118" t="s">
        <v>407</v>
      </c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19" t="s">
        <v>1305</v>
      </c>
      <c r="Q469" s="120">
        <v>3149188</v>
      </c>
      <c r="R469" s="121">
        <v>0</v>
      </c>
      <c r="S469" s="121">
        <v>0</v>
      </c>
      <c r="T469" s="122">
        <v>0</v>
      </c>
      <c r="U469" s="121">
        <v>0</v>
      </c>
      <c r="V469" s="122">
        <v>1</v>
      </c>
      <c r="W469" s="118"/>
      <c r="X469" s="120">
        <v>515008</v>
      </c>
      <c r="Y469" s="118"/>
      <c r="Z469" s="121">
        <v>0</v>
      </c>
      <c r="AA469" s="121">
        <v>0</v>
      </c>
      <c r="AB469" s="120">
        <v>515008</v>
      </c>
      <c r="AC469" s="121">
        <v>0</v>
      </c>
      <c r="AD469" s="126">
        <v>24467</v>
      </c>
      <c r="AE469" s="124">
        <v>0</v>
      </c>
      <c r="AF469" s="124">
        <v>0</v>
      </c>
      <c r="AG469" s="120">
        <v>0</v>
      </c>
      <c r="AH469" s="125">
        <v>0</v>
      </c>
      <c r="AI469" s="118"/>
      <c r="AK469" s="104">
        <f t="shared" si="7"/>
        <v>0</v>
      </c>
    </row>
    <row r="470" spans="1:37" x14ac:dyDescent="0.2">
      <c r="A470" s="118">
        <v>492</v>
      </c>
      <c r="B470" s="118" t="s">
        <v>407</v>
      </c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19" t="s">
        <v>1306</v>
      </c>
      <c r="Q470" s="120">
        <v>1226196</v>
      </c>
      <c r="R470" s="121">
        <v>0</v>
      </c>
      <c r="S470" s="121">
        <v>0</v>
      </c>
      <c r="T470" s="122">
        <v>0</v>
      </c>
      <c r="U470" s="121">
        <v>0</v>
      </c>
      <c r="V470" s="122">
        <v>1</v>
      </c>
      <c r="W470" s="118"/>
      <c r="X470" s="120">
        <v>109620</v>
      </c>
      <c r="Y470" s="118"/>
      <c r="Z470" s="121">
        <v>0</v>
      </c>
      <c r="AA470" s="121">
        <v>0</v>
      </c>
      <c r="AB470" s="120">
        <v>52000</v>
      </c>
      <c r="AC470" s="121">
        <v>0</v>
      </c>
      <c r="AD470" s="126">
        <v>24467</v>
      </c>
      <c r="AE470" s="124">
        <v>0</v>
      </c>
      <c r="AF470" s="124">
        <v>0</v>
      </c>
      <c r="AG470" s="120">
        <v>57620</v>
      </c>
      <c r="AH470" s="125">
        <v>0</v>
      </c>
      <c r="AI470" s="118"/>
      <c r="AK470" s="104">
        <f t="shared" si="7"/>
        <v>0</v>
      </c>
    </row>
    <row r="471" spans="1:37" x14ac:dyDescent="0.2">
      <c r="A471" s="118">
        <v>493</v>
      </c>
      <c r="B471" s="118" t="s">
        <v>407</v>
      </c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19" t="s">
        <v>1307</v>
      </c>
      <c r="Q471" s="120">
        <v>2612760</v>
      </c>
      <c r="R471" s="121">
        <v>0</v>
      </c>
      <c r="S471" s="121">
        <v>0</v>
      </c>
      <c r="T471" s="122">
        <v>0</v>
      </c>
      <c r="U471" s="121">
        <v>0</v>
      </c>
      <c r="V471" s="122">
        <v>1</v>
      </c>
      <c r="W471" s="118"/>
      <c r="X471" s="120">
        <v>310800</v>
      </c>
      <c r="Y471" s="118"/>
      <c r="Z471" s="121">
        <v>0</v>
      </c>
      <c r="AA471" s="121">
        <v>0</v>
      </c>
      <c r="AB471" s="120">
        <v>75000</v>
      </c>
      <c r="AC471" s="121">
        <v>0</v>
      </c>
      <c r="AD471" s="126">
        <v>24467</v>
      </c>
      <c r="AE471" s="124">
        <v>0</v>
      </c>
      <c r="AF471" s="124">
        <v>0</v>
      </c>
      <c r="AG471" s="120">
        <v>235800</v>
      </c>
      <c r="AH471" s="125">
        <v>0</v>
      </c>
      <c r="AI471" s="118"/>
      <c r="AK471" s="104">
        <f t="shared" si="7"/>
        <v>0</v>
      </c>
    </row>
    <row r="472" spans="1:37" x14ac:dyDescent="0.2">
      <c r="A472" s="118">
        <v>494</v>
      </c>
      <c r="B472" s="118" t="s">
        <v>407</v>
      </c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19" t="s">
        <v>1308</v>
      </c>
      <c r="Q472" s="120">
        <v>80000</v>
      </c>
      <c r="R472" s="121">
        <v>0</v>
      </c>
      <c r="S472" s="121">
        <v>0</v>
      </c>
      <c r="T472" s="122">
        <v>0</v>
      </c>
      <c r="U472" s="121">
        <v>0</v>
      </c>
      <c r="V472" s="122">
        <v>1</v>
      </c>
      <c r="W472" s="118"/>
      <c r="X472" s="120">
        <v>80000</v>
      </c>
      <c r="Y472" s="118"/>
      <c r="Z472" s="121">
        <v>0</v>
      </c>
      <c r="AA472" s="121">
        <v>0</v>
      </c>
      <c r="AB472" s="120">
        <v>80000</v>
      </c>
      <c r="AC472" s="121">
        <v>0</v>
      </c>
      <c r="AD472" s="126">
        <v>24460</v>
      </c>
      <c r="AE472" s="124">
        <v>0</v>
      </c>
      <c r="AF472" s="124">
        <v>0</v>
      </c>
      <c r="AG472" s="120">
        <v>0</v>
      </c>
      <c r="AH472" s="125">
        <v>0</v>
      </c>
      <c r="AI472" s="118"/>
      <c r="AK472" s="104">
        <f t="shared" si="7"/>
        <v>0</v>
      </c>
    </row>
    <row r="473" spans="1:37" x14ac:dyDescent="0.2">
      <c r="A473" s="118">
        <v>495</v>
      </c>
      <c r="B473" s="118" t="s">
        <v>407</v>
      </c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19" t="s">
        <v>1309</v>
      </c>
      <c r="Q473" s="120">
        <v>80000</v>
      </c>
      <c r="R473" s="121">
        <v>0</v>
      </c>
      <c r="S473" s="121">
        <v>0</v>
      </c>
      <c r="T473" s="122">
        <v>0</v>
      </c>
      <c r="U473" s="121">
        <v>0</v>
      </c>
      <c r="V473" s="122">
        <v>1</v>
      </c>
      <c r="W473" s="118"/>
      <c r="X473" s="120">
        <v>80000</v>
      </c>
      <c r="Y473" s="118"/>
      <c r="Z473" s="121">
        <v>0</v>
      </c>
      <c r="AA473" s="121">
        <v>0</v>
      </c>
      <c r="AB473" s="120">
        <v>80000</v>
      </c>
      <c r="AC473" s="121">
        <v>0</v>
      </c>
      <c r="AD473" s="126">
        <v>24460</v>
      </c>
      <c r="AE473" s="124">
        <v>0</v>
      </c>
      <c r="AF473" s="124">
        <v>0</v>
      </c>
      <c r="AG473" s="120">
        <v>0</v>
      </c>
      <c r="AH473" s="125">
        <v>0</v>
      </c>
      <c r="AI473" s="118"/>
      <c r="AK473" s="104">
        <f t="shared" si="7"/>
        <v>0</v>
      </c>
    </row>
    <row r="474" spans="1:37" x14ac:dyDescent="0.2">
      <c r="A474" s="118">
        <v>496</v>
      </c>
      <c r="B474" s="118" t="s">
        <v>407</v>
      </c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19" t="s">
        <v>1310</v>
      </c>
      <c r="Q474" s="120">
        <v>40000</v>
      </c>
      <c r="R474" s="121">
        <v>0</v>
      </c>
      <c r="S474" s="121">
        <v>0</v>
      </c>
      <c r="T474" s="122">
        <v>0</v>
      </c>
      <c r="U474" s="121">
        <v>0</v>
      </c>
      <c r="V474" s="122">
        <v>1</v>
      </c>
      <c r="W474" s="118"/>
      <c r="X474" s="120">
        <v>40000</v>
      </c>
      <c r="Y474" s="118"/>
      <c r="Z474" s="121">
        <v>0</v>
      </c>
      <c r="AA474" s="121">
        <v>0</v>
      </c>
      <c r="AB474" s="120">
        <v>0</v>
      </c>
      <c r="AC474" s="121">
        <v>0</v>
      </c>
      <c r="AD474" s="126">
        <v>24460</v>
      </c>
      <c r="AE474" s="124">
        <v>0</v>
      </c>
      <c r="AF474" s="124">
        <v>0</v>
      </c>
      <c r="AG474" s="120">
        <v>40000</v>
      </c>
      <c r="AH474" s="125">
        <v>0</v>
      </c>
      <c r="AI474" s="118"/>
      <c r="AK474" s="104">
        <f t="shared" si="7"/>
        <v>0</v>
      </c>
    </row>
    <row r="475" spans="1:37" x14ac:dyDescent="0.2">
      <c r="A475" s="118">
        <v>497</v>
      </c>
      <c r="B475" s="118" t="s">
        <v>407</v>
      </c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19" t="s">
        <v>1311</v>
      </c>
      <c r="Q475" s="120">
        <v>40000</v>
      </c>
      <c r="R475" s="121">
        <v>0</v>
      </c>
      <c r="S475" s="121">
        <v>0</v>
      </c>
      <c r="T475" s="122">
        <v>0</v>
      </c>
      <c r="U475" s="121">
        <v>0</v>
      </c>
      <c r="V475" s="122">
        <v>1</v>
      </c>
      <c r="W475" s="118"/>
      <c r="X475" s="120">
        <v>40000</v>
      </c>
      <c r="Y475" s="118"/>
      <c r="Z475" s="121">
        <v>0</v>
      </c>
      <c r="AA475" s="121">
        <v>0</v>
      </c>
      <c r="AB475" s="120">
        <v>0</v>
      </c>
      <c r="AC475" s="121">
        <v>0</v>
      </c>
      <c r="AD475" s="126">
        <v>24460</v>
      </c>
      <c r="AE475" s="124">
        <v>0</v>
      </c>
      <c r="AF475" s="124">
        <v>0</v>
      </c>
      <c r="AG475" s="120">
        <v>40000</v>
      </c>
      <c r="AH475" s="125">
        <v>0</v>
      </c>
      <c r="AI475" s="118"/>
      <c r="AK475" s="104">
        <f t="shared" si="7"/>
        <v>0</v>
      </c>
    </row>
    <row r="476" spans="1:37" x14ac:dyDescent="0.2">
      <c r="A476" s="118">
        <v>498</v>
      </c>
      <c r="B476" s="118" t="s">
        <v>407</v>
      </c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19" t="s">
        <v>1312</v>
      </c>
      <c r="Q476" s="120">
        <v>80000</v>
      </c>
      <c r="R476" s="121">
        <v>0</v>
      </c>
      <c r="S476" s="121">
        <v>0</v>
      </c>
      <c r="T476" s="122">
        <v>0</v>
      </c>
      <c r="U476" s="121">
        <v>0</v>
      </c>
      <c r="V476" s="122">
        <v>1</v>
      </c>
      <c r="W476" s="118"/>
      <c r="X476" s="120">
        <v>80000</v>
      </c>
      <c r="Y476" s="118"/>
      <c r="Z476" s="121">
        <v>0</v>
      </c>
      <c r="AA476" s="121">
        <v>0</v>
      </c>
      <c r="AB476" s="120">
        <v>80000</v>
      </c>
      <c r="AC476" s="121">
        <v>0</v>
      </c>
      <c r="AD476" s="126">
        <v>24460</v>
      </c>
      <c r="AE476" s="124">
        <v>0</v>
      </c>
      <c r="AF476" s="124">
        <v>0</v>
      </c>
      <c r="AG476" s="120">
        <v>0</v>
      </c>
      <c r="AH476" s="125">
        <v>0</v>
      </c>
      <c r="AI476" s="118"/>
      <c r="AK476" s="104">
        <f t="shared" si="7"/>
        <v>0</v>
      </c>
    </row>
    <row r="477" spans="1:37" x14ac:dyDescent="0.2">
      <c r="A477" s="118">
        <v>499</v>
      </c>
      <c r="B477" s="118" t="s">
        <v>407</v>
      </c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19" t="s">
        <v>1313</v>
      </c>
      <c r="Q477" s="120">
        <v>80000</v>
      </c>
      <c r="R477" s="121">
        <v>0</v>
      </c>
      <c r="S477" s="121">
        <v>0</v>
      </c>
      <c r="T477" s="122">
        <v>0</v>
      </c>
      <c r="U477" s="121">
        <v>0</v>
      </c>
      <c r="V477" s="122">
        <v>1</v>
      </c>
      <c r="W477" s="118"/>
      <c r="X477" s="120">
        <v>80000</v>
      </c>
      <c r="Y477" s="118"/>
      <c r="Z477" s="121">
        <v>0</v>
      </c>
      <c r="AA477" s="121">
        <v>0</v>
      </c>
      <c r="AB477" s="120">
        <v>0</v>
      </c>
      <c r="AC477" s="121">
        <v>0</v>
      </c>
      <c r="AD477" s="126">
        <v>24460</v>
      </c>
      <c r="AE477" s="124">
        <v>0</v>
      </c>
      <c r="AF477" s="124">
        <v>0</v>
      </c>
      <c r="AG477" s="120">
        <v>80000</v>
      </c>
      <c r="AH477" s="125">
        <v>0</v>
      </c>
      <c r="AI477" s="118"/>
      <c r="AK477" s="104">
        <f t="shared" si="7"/>
        <v>0</v>
      </c>
    </row>
    <row r="478" spans="1:37" x14ac:dyDescent="0.2">
      <c r="A478" s="118">
        <v>500</v>
      </c>
      <c r="B478" s="118" t="s">
        <v>407</v>
      </c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19" t="s">
        <v>1314</v>
      </c>
      <c r="Q478" s="120">
        <v>80000</v>
      </c>
      <c r="R478" s="121">
        <v>0</v>
      </c>
      <c r="S478" s="121">
        <v>0</v>
      </c>
      <c r="T478" s="122">
        <v>0</v>
      </c>
      <c r="U478" s="121">
        <v>0</v>
      </c>
      <c r="V478" s="122">
        <v>1</v>
      </c>
      <c r="W478" s="118"/>
      <c r="X478" s="120">
        <v>80000</v>
      </c>
      <c r="Y478" s="118"/>
      <c r="Z478" s="121">
        <v>0</v>
      </c>
      <c r="AA478" s="121">
        <v>0</v>
      </c>
      <c r="AB478" s="120">
        <v>0</v>
      </c>
      <c r="AC478" s="121">
        <v>0</v>
      </c>
      <c r="AD478" s="126">
        <v>24460</v>
      </c>
      <c r="AE478" s="124">
        <v>0</v>
      </c>
      <c r="AF478" s="124">
        <v>0</v>
      </c>
      <c r="AG478" s="120">
        <v>80000</v>
      </c>
      <c r="AH478" s="125">
        <v>0</v>
      </c>
      <c r="AI478" s="118"/>
      <c r="AK478" s="104">
        <f t="shared" si="7"/>
        <v>0</v>
      </c>
    </row>
    <row r="479" spans="1:37" x14ac:dyDescent="0.2">
      <c r="A479" s="118">
        <v>501</v>
      </c>
      <c r="B479" s="118" t="s">
        <v>407</v>
      </c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19" t="s">
        <v>1315</v>
      </c>
      <c r="Q479" s="120">
        <v>40000</v>
      </c>
      <c r="R479" s="121">
        <v>0</v>
      </c>
      <c r="S479" s="121">
        <v>0</v>
      </c>
      <c r="T479" s="122">
        <v>0</v>
      </c>
      <c r="U479" s="121">
        <v>0</v>
      </c>
      <c r="V479" s="122">
        <v>1</v>
      </c>
      <c r="W479" s="118"/>
      <c r="X479" s="120">
        <v>40000</v>
      </c>
      <c r="Y479" s="118"/>
      <c r="Z479" s="121">
        <v>0</v>
      </c>
      <c r="AA479" s="121">
        <v>0</v>
      </c>
      <c r="AB479" s="120">
        <v>0</v>
      </c>
      <c r="AC479" s="121">
        <v>0</v>
      </c>
      <c r="AD479" s="126">
        <v>24460</v>
      </c>
      <c r="AE479" s="124">
        <v>0</v>
      </c>
      <c r="AF479" s="124">
        <v>0</v>
      </c>
      <c r="AG479" s="120">
        <v>40000</v>
      </c>
      <c r="AH479" s="125">
        <v>0</v>
      </c>
      <c r="AI479" s="118"/>
      <c r="AK479" s="104">
        <f t="shared" si="7"/>
        <v>0</v>
      </c>
    </row>
    <row r="480" spans="1:37" x14ac:dyDescent="0.2">
      <c r="A480" s="118">
        <v>502</v>
      </c>
      <c r="B480" s="118" t="s">
        <v>407</v>
      </c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19" t="s">
        <v>1316</v>
      </c>
      <c r="Q480" s="120">
        <v>40000</v>
      </c>
      <c r="R480" s="121">
        <v>0</v>
      </c>
      <c r="S480" s="121">
        <v>0</v>
      </c>
      <c r="T480" s="122">
        <v>0</v>
      </c>
      <c r="U480" s="121">
        <v>0</v>
      </c>
      <c r="V480" s="122">
        <v>1</v>
      </c>
      <c r="W480" s="118"/>
      <c r="X480" s="120">
        <v>40000</v>
      </c>
      <c r="Y480" s="118"/>
      <c r="Z480" s="121">
        <v>0</v>
      </c>
      <c r="AA480" s="121">
        <v>0</v>
      </c>
      <c r="AB480" s="120">
        <v>0</v>
      </c>
      <c r="AC480" s="121">
        <v>0</v>
      </c>
      <c r="AD480" s="126">
        <v>24460</v>
      </c>
      <c r="AE480" s="124">
        <v>0</v>
      </c>
      <c r="AF480" s="124">
        <v>0</v>
      </c>
      <c r="AG480" s="120">
        <v>40000</v>
      </c>
      <c r="AH480" s="125">
        <v>0</v>
      </c>
      <c r="AI480" s="118"/>
      <c r="AK480" s="104">
        <f t="shared" si="7"/>
        <v>0</v>
      </c>
    </row>
    <row r="481" spans="1:37" x14ac:dyDescent="0.2">
      <c r="A481" s="118">
        <v>503</v>
      </c>
      <c r="B481" s="118" t="s">
        <v>407</v>
      </c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19" t="s">
        <v>1317</v>
      </c>
      <c r="Q481" s="120">
        <v>80000</v>
      </c>
      <c r="R481" s="121">
        <v>0</v>
      </c>
      <c r="S481" s="121">
        <v>0</v>
      </c>
      <c r="T481" s="122">
        <v>0</v>
      </c>
      <c r="U481" s="121">
        <v>0</v>
      </c>
      <c r="V481" s="122">
        <v>1</v>
      </c>
      <c r="W481" s="118"/>
      <c r="X481" s="120">
        <v>80000</v>
      </c>
      <c r="Y481" s="118"/>
      <c r="Z481" s="121">
        <v>0</v>
      </c>
      <c r="AA481" s="121">
        <v>0</v>
      </c>
      <c r="AB481" s="120">
        <v>0</v>
      </c>
      <c r="AC481" s="121">
        <v>0</v>
      </c>
      <c r="AD481" s="126">
        <v>24460</v>
      </c>
      <c r="AE481" s="124">
        <v>0</v>
      </c>
      <c r="AF481" s="124">
        <v>0</v>
      </c>
      <c r="AG481" s="120">
        <v>80000</v>
      </c>
      <c r="AH481" s="125">
        <v>0</v>
      </c>
      <c r="AI481" s="118"/>
      <c r="AK481" s="104">
        <f t="shared" si="7"/>
        <v>0</v>
      </c>
    </row>
    <row r="482" spans="1:37" x14ac:dyDescent="0.2">
      <c r="A482" s="118">
        <v>504</v>
      </c>
      <c r="B482" s="118" t="s">
        <v>407</v>
      </c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19" t="s">
        <v>1318</v>
      </c>
      <c r="Q482" s="120">
        <v>70000</v>
      </c>
      <c r="R482" s="121">
        <v>0</v>
      </c>
      <c r="S482" s="121">
        <v>0</v>
      </c>
      <c r="T482" s="122">
        <v>0</v>
      </c>
      <c r="U482" s="121">
        <v>0</v>
      </c>
      <c r="V482" s="122">
        <v>1</v>
      </c>
      <c r="W482" s="118"/>
      <c r="X482" s="120">
        <v>70000</v>
      </c>
      <c r="Y482" s="118"/>
      <c r="Z482" s="121">
        <v>0</v>
      </c>
      <c r="AA482" s="121">
        <v>0</v>
      </c>
      <c r="AB482" s="120">
        <v>70000</v>
      </c>
      <c r="AC482" s="121">
        <v>0</v>
      </c>
      <c r="AD482" s="126">
        <v>24460</v>
      </c>
      <c r="AE482" s="124">
        <v>0</v>
      </c>
      <c r="AF482" s="124">
        <v>0</v>
      </c>
      <c r="AG482" s="120">
        <v>0</v>
      </c>
      <c r="AH482" s="125">
        <v>0</v>
      </c>
      <c r="AI482" s="118"/>
      <c r="AK482" s="104">
        <f t="shared" si="7"/>
        <v>0</v>
      </c>
    </row>
    <row r="483" spans="1:37" x14ac:dyDescent="0.2">
      <c r="A483" s="118">
        <v>505</v>
      </c>
      <c r="B483" s="118" t="s">
        <v>407</v>
      </c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19" t="s">
        <v>1319</v>
      </c>
      <c r="Q483" s="120">
        <v>1249710</v>
      </c>
      <c r="R483" s="121">
        <v>0</v>
      </c>
      <c r="S483" s="121">
        <v>0</v>
      </c>
      <c r="T483" s="122">
        <v>0</v>
      </c>
      <c r="U483" s="121">
        <v>0</v>
      </c>
      <c r="V483" s="122">
        <v>1</v>
      </c>
      <c r="W483" s="118"/>
      <c r="X483" s="120">
        <v>1249710</v>
      </c>
      <c r="Y483" s="118"/>
      <c r="Z483" s="121">
        <v>0</v>
      </c>
      <c r="AA483" s="121">
        <v>0</v>
      </c>
      <c r="AB483" s="120">
        <v>0</v>
      </c>
      <c r="AC483" s="121">
        <v>0</v>
      </c>
      <c r="AD483" s="126">
        <v>24458</v>
      </c>
      <c r="AE483" s="124">
        <v>0</v>
      </c>
      <c r="AF483" s="124">
        <v>0</v>
      </c>
      <c r="AG483" s="120">
        <v>1249710</v>
      </c>
      <c r="AH483" s="125">
        <v>0</v>
      </c>
      <c r="AI483" s="118"/>
      <c r="AK483" s="104">
        <f t="shared" si="7"/>
        <v>0</v>
      </c>
    </row>
    <row r="484" spans="1:37" x14ac:dyDescent="0.2">
      <c r="A484" s="118">
        <v>506</v>
      </c>
      <c r="B484" s="118" t="s">
        <v>407</v>
      </c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19" t="s">
        <v>1320</v>
      </c>
      <c r="Q484" s="120">
        <v>2953860</v>
      </c>
      <c r="R484" s="121">
        <v>0</v>
      </c>
      <c r="S484" s="121">
        <v>0</v>
      </c>
      <c r="T484" s="122">
        <v>0</v>
      </c>
      <c r="U484" s="121">
        <v>0</v>
      </c>
      <c r="V484" s="122">
        <v>1</v>
      </c>
      <c r="W484" s="118"/>
      <c r="X484" s="120">
        <v>2953860</v>
      </c>
      <c r="Y484" s="118"/>
      <c r="Z484" s="121">
        <v>0</v>
      </c>
      <c r="AA484" s="121">
        <v>0</v>
      </c>
      <c r="AB484" s="120">
        <v>0</v>
      </c>
      <c r="AC484" s="121">
        <v>0</v>
      </c>
      <c r="AD484" s="126">
        <v>24458</v>
      </c>
      <c r="AE484" s="124">
        <v>0</v>
      </c>
      <c r="AF484" s="124">
        <v>0</v>
      </c>
      <c r="AG484" s="120">
        <v>2953860</v>
      </c>
      <c r="AH484" s="125">
        <v>0</v>
      </c>
      <c r="AI484" s="118"/>
      <c r="AK484" s="104">
        <f t="shared" si="7"/>
        <v>0</v>
      </c>
    </row>
    <row r="485" spans="1:37" x14ac:dyDescent="0.2">
      <c r="A485" s="118">
        <v>507</v>
      </c>
      <c r="B485" s="118" t="s">
        <v>407</v>
      </c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19" t="s">
        <v>948</v>
      </c>
      <c r="Q485" s="120">
        <v>70000</v>
      </c>
      <c r="R485" s="121">
        <v>0</v>
      </c>
      <c r="S485" s="121">
        <v>0</v>
      </c>
      <c r="T485" s="122">
        <v>0</v>
      </c>
      <c r="U485" s="121">
        <v>0</v>
      </c>
      <c r="V485" s="122">
        <v>1</v>
      </c>
      <c r="W485" s="118"/>
      <c r="X485" s="120">
        <v>70000</v>
      </c>
      <c r="Y485" s="118"/>
      <c r="Z485" s="121">
        <v>0</v>
      </c>
      <c r="AA485" s="121">
        <v>0</v>
      </c>
      <c r="AB485" s="120">
        <v>0</v>
      </c>
      <c r="AC485" s="121">
        <v>0</v>
      </c>
      <c r="AD485" s="126">
        <v>24453</v>
      </c>
      <c r="AE485" s="124">
        <v>0</v>
      </c>
      <c r="AF485" s="124">
        <v>0</v>
      </c>
      <c r="AG485" s="120">
        <v>70000</v>
      </c>
      <c r="AH485" s="125">
        <v>0</v>
      </c>
      <c r="AI485" s="118"/>
      <c r="AK485" s="104">
        <f t="shared" si="7"/>
        <v>0</v>
      </c>
    </row>
    <row r="486" spans="1:37" x14ac:dyDescent="0.2">
      <c r="A486" s="118">
        <v>508</v>
      </c>
      <c r="B486" s="118" t="s">
        <v>407</v>
      </c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19" t="s">
        <v>949</v>
      </c>
      <c r="Q486" s="120">
        <v>76000</v>
      </c>
      <c r="R486" s="121">
        <v>0</v>
      </c>
      <c r="S486" s="121">
        <v>0</v>
      </c>
      <c r="T486" s="122">
        <v>0</v>
      </c>
      <c r="U486" s="121">
        <v>0</v>
      </c>
      <c r="V486" s="122">
        <v>1</v>
      </c>
      <c r="W486" s="118"/>
      <c r="X486" s="120">
        <v>76000</v>
      </c>
      <c r="Y486" s="118"/>
      <c r="Z486" s="121">
        <v>0</v>
      </c>
      <c r="AA486" s="121">
        <v>0</v>
      </c>
      <c r="AB486" s="120">
        <v>0</v>
      </c>
      <c r="AC486" s="121">
        <v>0</v>
      </c>
      <c r="AD486" s="126">
        <v>24453</v>
      </c>
      <c r="AE486" s="124">
        <v>0</v>
      </c>
      <c r="AF486" s="124">
        <v>0</v>
      </c>
      <c r="AG486" s="120">
        <v>76000</v>
      </c>
      <c r="AH486" s="125">
        <v>0</v>
      </c>
      <c r="AI486" s="118"/>
      <c r="AK486" s="104">
        <f t="shared" si="7"/>
        <v>0</v>
      </c>
    </row>
    <row r="487" spans="1:37" x14ac:dyDescent="0.2">
      <c r="A487" s="118">
        <v>509</v>
      </c>
      <c r="B487" s="118" t="s">
        <v>407</v>
      </c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19" t="s">
        <v>950</v>
      </c>
      <c r="Q487" s="120">
        <v>74000</v>
      </c>
      <c r="R487" s="121">
        <v>0</v>
      </c>
      <c r="S487" s="121">
        <v>0</v>
      </c>
      <c r="T487" s="122">
        <v>0</v>
      </c>
      <c r="U487" s="121">
        <v>0</v>
      </c>
      <c r="V487" s="122">
        <v>1</v>
      </c>
      <c r="W487" s="118"/>
      <c r="X487" s="120">
        <v>74000</v>
      </c>
      <c r="Y487" s="118"/>
      <c r="Z487" s="121">
        <v>0</v>
      </c>
      <c r="AA487" s="121">
        <v>0</v>
      </c>
      <c r="AB487" s="120">
        <v>0</v>
      </c>
      <c r="AC487" s="121">
        <v>0</v>
      </c>
      <c r="AD487" s="126">
        <v>24453</v>
      </c>
      <c r="AE487" s="124">
        <v>0</v>
      </c>
      <c r="AF487" s="124">
        <v>0</v>
      </c>
      <c r="AG487" s="120">
        <v>74000</v>
      </c>
      <c r="AH487" s="125">
        <v>0</v>
      </c>
      <c r="AI487" s="118"/>
      <c r="AK487" s="104">
        <f t="shared" si="7"/>
        <v>0</v>
      </c>
    </row>
    <row r="488" spans="1:37" x14ac:dyDescent="0.2">
      <c r="A488" s="118">
        <v>510</v>
      </c>
      <c r="B488" s="118" t="s">
        <v>407</v>
      </c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19" t="s">
        <v>951</v>
      </c>
      <c r="Q488" s="120">
        <v>70000</v>
      </c>
      <c r="R488" s="121">
        <v>0</v>
      </c>
      <c r="S488" s="121">
        <v>0</v>
      </c>
      <c r="T488" s="122">
        <v>0</v>
      </c>
      <c r="U488" s="121">
        <v>0</v>
      </c>
      <c r="V488" s="122">
        <v>1</v>
      </c>
      <c r="W488" s="118"/>
      <c r="X488" s="120">
        <v>70000</v>
      </c>
      <c r="Y488" s="118"/>
      <c r="Z488" s="121">
        <v>0</v>
      </c>
      <c r="AA488" s="121">
        <v>0</v>
      </c>
      <c r="AB488" s="120">
        <v>0</v>
      </c>
      <c r="AC488" s="121">
        <v>0</v>
      </c>
      <c r="AD488" s="126">
        <v>24453</v>
      </c>
      <c r="AE488" s="124">
        <v>0</v>
      </c>
      <c r="AF488" s="124">
        <v>0</v>
      </c>
      <c r="AG488" s="120">
        <v>70000</v>
      </c>
      <c r="AH488" s="125">
        <v>0</v>
      </c>
      <c r="AI488" s="118"/>
      <c r="AK488" s="104">
        <f t="shared" si="7"/>
        <v>0</v>
      </c>
    </row>
    <row r="489" spans="1:37" x14ac:dyDescent="0.2">
      <c r="A489" s="118">
        <v>511</v>
      </c>
      <c r="B489" s="118" t="s">
        <v>407</v>
      </c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19" t="s">
        <v>952</v>
      </c>
      <c r="Q489" s="120">
        <v>45000</v>
      </c>
      <c r="R489" s="121">
        <v>0</v>
      </c>
      <c r="S489" s="121">
        <v>0</v>
      </c>
      <c r="T489" s="122">
        <v>0</v>
      </c>
      <c r="U489" s="121">
        <v>0</v>
      </c>
      <c r="V489" s="122">
        <v>1</v>
      </c>
      <c r="W489" s="118"/>
      <c r="X489" s="120">
        <v>45000</v>
      </c>
      <c r="Y489" s="118"/>
      <c r="Z489" s="121">
        <v>0</v>
      </c>
      <c r="AA489" s="121">
        <v>0</v>
      </c>
      <c r="AB489" s="120">
        <v>0</v>
      </c>
      <c r="AC489" s="121">
        <v>0</v>
      </c>
      <c r="AD489" s="126">
        <v>24453</v>
      </c>
      <c r="AE489" s="124">
        <v>0</v>
      </c>
      <c r="AF489" s="124">
        <v>0</v>
      </c>
      <c r="AG489" s="120">
        <v>45000</v>
      </c>
      <c r="AH489" s="125">
        <v>0</v>
      </c>
      <c r="AI489" s="118"/>
      <c r="AK489" s="104">
        <f t="shared" si="7"/>
        <v>0</v>
      </c>
    </row>
    <row r="490" spans="1:37" x14ac:dyDescent="0.2">
      <c r="A490" s="118">
        <v>512</v>
      </c>
      <c r="B490" s="118" t="s">
        <v>407</v>
      </c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19" t="s">
        <v>953</v>
      </c>
      <c r="Q490" s="120">
        <v>45000</v>
      </c>
      <c r="R490" s="121">
        <v>0</v>
      </c>
      <c r="S490" s="121">
        <v>0</v>
      </c>
      <c r="T490" s="122">
        <v>0</v>
      </c>
      <c r="U490" s="121">
        <v>0</v>
      </c>
      <c r="V490" s="122">
        <v>1</v>
      </c>
      <c r="W490" s="118"/>
      <c r="X490" s="120">
        <v>45000</v>
      </c>
      <c r="Y490" s="118"/>
      <c r="Z490" s="121">
        <v>0</v>
      </c>
      <c r="AA490" s="121">
        <v>0</v>
      </c>
      <c r="AB490" s="120">
        <v>45000</v>
      </c>
      <c r="AC490" s="121">
        <v>0</v>
      </c>
      <c r="AD490" s="126">
        <v>24453</v>
      </c>
      <c r="AE490" s="124">
        <v>0</v>
      </c>
      <c r="AF490" s="124">
        <v>0</v>
      </c>
      <c r="AG490" s="120">
        <v>0</v>
      </c>
      <c r="AH490" s="125">
        <v>0</v>
      </c>
      <c r="AI490" s="118"/>
      <c r="AK490" s="104">
        <f t="shared" si="7"/>
        <v>0</v>
      </c>
    </row>
    <row r="491" spans="1:37" x14ac:dyDescent="0.2">
      <c r="A491" s="118">
        <v>513</v>
      </c>
      <c r="B491" s="118" t="s">
        <v>407</v>
      </c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19" t="s">
        <v>954</v>
      </c>
      <c r="Q491" s="120">
        <v>74000</v>
      </c>
      <c r="R491" s="121">
        <v>0</v>
      </c>
      <c r="S491" s="121">
        <v>0</v>
      </c>
      <c r="T491" s="122">
        <v>0</v>
      </c>
      <c r="U491" s="121">
        <v>0</v>
      </c>
      <c r="V491" s="122">
        <v>1</v>
      </c>
      <c r="W491" s="118"/>
      <c r="X491" s="120">
        <v>74000</v>
      </c>
      <c r="Y491" s="118"/>
      <c r="Z491" s="121">
        <v>0</v>
      </c>
      <c r="AA491" s="121">
        <v>0</v>
      </c>
      <c r="AB491" s="120">
        <v>0</v>
      </c>
      <c r="AC491" s="121">
        <v>0</v>
      </c>
      <c r="AD491" s="126">
        <v>24453</v>
      </c>
      <c r="AE491" s="124">
        <v>0</v>
      </c>
      <c r="AF491" s="124">
        <v>0</v>
      </c>
      <c r="AG491" s="120">
        <v>74000</v>
      </c>
      <c r="AH491" s="125">
        <v>0</v>
      </c>
      <c r="AI491" s="118"/>
      <c r="AK491" s="104">
        <f t="shared" si="7"/>
        <v>0</v>
      </c>
    </row>
    <row r="492" spans="1:37" x14ac:dyDescent="0.2">
      <c r="A492" s="118">
        <v>514</v>
      </c>
      <c r="B492" s="118" t="s">
        <v>407</v>
      </c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19" t="s">
        <v>955</v>
      </c>
      <c r="Q492" s="120">
        <v>70000</v>
      </c>
      <c r="R492" s="121">
        <v>0</v>
      </c>
      <c r="S492" s="121">
        <v>0</v>
      </c>
      <c r="T492" s="122">
        <v>0</v>
      </c>
      <c r="U492" s="121">
        <v>0</v>
      </c>
      <c r="V492" s="122">
        <v>1</v>
      </c>
      <c r="W492" s="118"/>
      <c r="X492" s="120">
        <v>70000</v>
      </c>
      <c r="Y492" s="118"/>
      <c r="Z492" s="121">
        <v>0</v>
      </c>
      <c r="AA492" s="121">
        <v>0</v>
      </c>
      <c r="AB492" s="120">
        <v>0</v>
      </c>
      <c r="AC492" s="121">
        <v>0</v>
      </c>
      <c r="AD492" s="126">
        <v>24453</v>
      </c>
      <c r="AE492" s="124">
        <v>0</v>
      </c>
      <c r="AF492" s="124">
        <v>0</v>
      </c>
      <c r="AG492" s="120">
        <v>70000</v>
      </c>
      <c r="AH492" s="125">
        <v>0</v>
      </c>
      <c r="AI492" s="118"/>
      <c r="AK492" s="104">
        <f t="shared" ref="AK492:AK555" si="8">+X492-AB492-AG492</f>
        <v>0</v>
      </c>
    </row>
    <row r="493" spans="1:37" x14ac:dyDescent="0.2">
      <c r="A493" s="118">
        <v>515</v>
      </c>
      <c r="B493" s="118" t="s">
        <v>407</v>
      </c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19" t="s">
        <v>956</v>
      </c>
      <c r="Q493" s="120">
        <v>70000</v>
      </c>
      <c r="R493" s="121">
        <v>0</v>
      </c>
      <c r="S493" s="121">
        <v>0</v>
      </c>
      <c r="T493" s="122">
        <v>0</v>
      </c>
      <c r="U493" s="121">
        <v>0</v>
      </c>
      <c r="V493" s="122">
        <v>1</v>
      </c>
      <c r="W493" s="118"/>
      <c r="X493" s="120">
        <v>70000</v>
      </c>
      <c r="Y493" s="118"/>
      <c r="Z493" s="121">
        <v>0</v>
      </c>
      <c r="AA493" s="121">
        <v>0</v>
      </c>
      <c r="AB493" s="120">
        <v>70000</v>
      </c>
      <c r="AC493" s="121">
        <v>0</v>
      </c>
      <c r="AD493" s="126">
        <v>24453</v>
      </c>
      <c r="AE493" s="124">
        <v>0</v>
      </c>
      <c r="AF493" s="124">
        <v>0</v>
      </c>
      <c r="AG493" s="120">
        <v>0</v>
      </c>
      <c r="AH493" s="125">
        <v>0</v>
      </c>
      <c r="AI493" s="118"/>
      <c r="AK493" s="104">
        <f t="shared" si="8"/>
        <v>0</v>
      </c>
    </row>
    <row r="494" spans="1:37" x14ac:dyDescent="0.2">
      <c r="A494" s="118">
        <v>516</v>
      </c>
      <c r="B494" s="118" t="s">
        <v>407</v>
      </c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19" t="s">
        <v>957</v>
      </c>
      <c r="Q494" s="120">
        <v>70000</v>
      </c>
      <c r="R494" s="121">
        <v>0</v>
      </c>
      <c r="S494" s="121">
        <v>0</v>
      </c>
      <c r="T494" s="122">
        <v>0</v>
      </c>
      <c r="U494" s="121">
        <v>0</v>
      </c>
      <c r="V494" s="122">
        <v>1</v>
      </c>
      <c r="W494" s="118"/>
      <c r="X494" s="120">
        <v>70000</v>
      </c>
      <c r="Y494" s="118"/>
      <c r="Z494" s="121">
        <v>0</v>
      </c>
      <c r="AA494" s="121">
        <v>0</v>
      </c>
      <c r="AB494" s="120">
        <v>70000</v>
      </c>
      <c r="AC494" s="121">
        <v>0</v>
      </c>
      <c r="AD494" s="126">
        <v>24453</v>
      </c>
      <c r="AE494" s="124">
        <v>0</v>
      </c>
      <c r="AF494" s="124">
        <v>0</v>
      </c>
      <c r="AG494" s="120">
        <v>0</v>
      </c>
      <c r="AH494" s="125">
        <v>0</v>
      </c>
      <c r="AI494" s="118"/>
      <c r="AK494" s="104">
        <f t="shared" si="8"/>
        <v>0</v>
      </c>
    </row>
    <row r="495" spans="1:37" x14ac:dyDescent="0.2">
      <c r="A495" s="118">
        <v>517</v>
      </c>
      <c r="B495" s="118" t="s">
        <v>407</v>
      </c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19" t="s">
        <v>958</v>
      </c>
      <c r="Q495" s="120">
        <v>35000</v>
      </c>
      <c r="R495" s="121">
        <v>0</v>
      </c>
      <c r="S495" s="121">
        <v>0</v>
      </c>
      <c r="T495" s="122">
        <v>0</v>
      </c>
      <c r="U495" s="121">
        <v>0</v>
      </c>
      <c r="V495" s="122">
        <v>1</v>
      </c>
      <c r="W495" s="118"/>
      <c r="X495" s="120">
        <v>35000</v>
      </c>
      <c r="Y495" s="118"/>
      <c r="Z495" s="121">
        <v>0</v>
      </c>
      <c r="AA495" s="121">
        <v>0</v>
      </c>
      <c r="AB495" s="120">
        <v>35000</v>
      </c>
      <c r="AC495" s="121">
        <v>0</v>
      </c>
      <c r="AD495" s="126">
        <v>24453</v>
      </c>
      <c r="AE495" s="124">
        <v>0</v>
      </c>
      <c r="AF495" s="124">
        <v>0</v>
      </c>
      <c r="AG495" s="120">
        <v>0</v>
      </c>
      <c r="AH495" s="125">
        <v>0</v>
      </c>
      <c r="AI495" s="118"/>
      <c r="AK495" s="104">
        <f t="shared" si="8"/>
        <v>0</v>
      </c>
    </row>
    <row r="496" spans="1:37" x14ac:dyDescent="0.2">
      <c r="A496" s="118">
        <v>518</v>
      </c>
      <c r="B496" s="118" t="s">
        <v>407</v>
      </c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19" t="s">
        <v>959</v>
      </c>
      <c r="Q496" s="120">
        <v>30000</v>
      </c>
      <c r="R496" s="121">
        <v>0</v>
      </c>
      <c r="S496" s="121">
        <v>0</v>
      </c>
      <c r="T496" s="122">
        <v>0</v>
      </c>
      <c r="U496" s="121">
        <v>0</v>
      </c>
      <c r="V496" s="122">
        <v>1</v>
      </c>
      <c r="W496" s="118"/>
      <c r="X496" s="120">
        <v>15000</v>
      </c>
      <c r="Y496" s="118"/>
      <c r="Z496" s="121">
        <v>0</v>
      </c>
      <c r="AA496" s="121">
        <v>0</v>
      </c>
      <c r="AB496" s="120">
        <v>15000</v>
      </c>
      <c r="AC496" s="121">
        <v>0</v>
      </c>
      <c r="AD496" s="126">
        <v>24453</v>
      </c>
      <c r="AE496" s="124">
        <v>0</v>
      </c>
      <c r="AF496" s="124">
        <v>0</v>
      </c>
      <c r="AG496" s="120">
        <v>0</v>
      </c>
      <c r="AH496" s="125">
        <v>0</v>
      </c>
      <c r="AI496" s="118"/>
      <c r="AK496" s="104">
        <f t="shared" si="8"/>
        <v>0</v>
      </c>
    </row>
    <row r="497" spans="1:37" x14ac:dyDescent="0.2">
      <c r="A497" s="118">
        <v>519</v>
      </c>
      <c r="B497" s="118" t="s">
        <v>407</v>
      </c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19" t="s">
        <v>960</v>
      </c>
      <c r="Q497" s="120">
        <v>30000</v>
      </c>
      <c r="R497" s="121">
        <v>0</v>
      </c>
      <c r="S497" s="121">
        <v>0</v>
      </c>
      <c r="T497" s="122">
        <v>0</v>
      </c>
      <c r="U497" s="121">
        <v>0</v>
      </c>
      <c r="V497" s="122">
        <v>1</v>
      </c>
      <c r="W497" s="118"/>
      <c r="X497" s="120">
        <v>15000</v>
      </c>
      <c r="Y497" s="118"/>
      <c r="Z497" s="121">
        <v>0</v>
      </c>
      <c r="AA497" s="121">
        <v>0</v>
      </c>
      <c r="AB497" s="120">
        <v>15000</v>
      </c>
      <c r="AC497" s="121">
        <v>0</v>
      </c>
      <c r="AD497" s="126">
        <v>24453</v>
      </c>
      <c r="AE497" s="124">
        <v>0</v>
      </c>
      <c r="AF497" s="124">
        <v>0</v>
      </c>
      <c r="AG497" s="120">
        <v>0</v>
      </c>
      <c r="AH497" s="125">
        <v>0</v>
      </c>
      <c r="AI497" s="118"/>
      <c r="AK497" s="104">
        <f t="shared" si="8"/>
        <v>0</v>
      </c>
    </row>
    <row r="498" spans="1:37" x14ac:dyDescent="0.2">
      <c r="A498" s="118">
        <v>520</v>
      </c>
      <c r="B498" s="118" t="s">
        <v>407</v>
      </c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19" t="s">
        <v>961</v>
      </c>
      <c r="Q498" s="120">
        <v>30000</v>
      </c>
      <c r="R498" s="121">
        <v>0</v>
      </c>
      <c r="S498" s="121">
        <v>0</v>
      </c>
      <c r="T498" s="122">
        <v>0</v>
      </c>
      <c r="U498" s="121">
        <v>0</v>
      </c>
      <c r="V498" s="122">
        <v>1</v>
      </c>
      <c r="W498" s="118"/>
      <c r="X498" s="120">
        <v>30000</v>
      </c>
      <c r="Y498" s="118"/>
      <c r="Z498" s="121">
        <v>0</v>
      </c>
      <c r="AA498" s="121">
        <v>0</v>
      </c>
      <c r="AB498" s="120">
        <v>0</v>
      </c>
      <c r="AC498" s="121">
        <v>0</v>
      </c>
      <c r="AD498" s="126">
        <v>24453</v>
      </c>
      <c r="AE498" s="124">
        <v>0</v>
      </c>
      <c r="AF498" s="124">
        <v>0</v>
      </c>
      <c r="AG498" s="120">
        <v>30000</v>
      </c>
      <c r="AH498" s="125">
        <v>0</v>
      </c>
      <c r="AI498" s="118"/>
      <c r="AK498" s="104">
        <f t="shared" si="8"/>
        <v>0</v>
      </c>
    </row>
    <row r="499" spans="1:37" x14ac:dyDescent="0.2">
      <c r="A499" s="118">
        <v>521</v>
      </c>
      <c r="B499" s="118" t="s">
        <v>407</v>
      </c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19" t="s">
        <v>962</v>
      </c>
      <c r="Q499" s="120">
        <v>30000</v>
      </c>
      <c r="R499" s="121">
        <v>0</v>
      </c>
      <c r="S499" s="121">
        <v>0</v>
      </c>
      <c r="T499" s="122">
        <v>0</v>
      </c>
      <c r="U499" s="121">
        <v>0</v>
      </c>
      <c r="V499" s="122">
        <v>1</v>
      </c>
      <c r="W499" s="118"/>
      <c r="X499" s="120">
        <v>30000</v>
      </c>
      <c r="Y499" s="118"/>
      <c r="Z499" s="121">
        <v>0</v>
      </c>
      <c r="AA499" s="121">
        <v>0</v>
      </c>
      <c r="AB499" s="120">
        <v>0</v>
      </c>
      <c r="AC499" s="121">
        <v>0</v>
      </c>
      <c r="AD499" s="126">
        <v>24453</v>
      </c>
      <c r="AE499" s="124">
        <v>0</v>
      </c>
      <c r="AF499" s="124">
        <v>0</v>
      </c>
      <c r="AG499" s="120">
        <v>30000</v>
      </c>
      <c r="AH499" s="125">
        <v>0</v>
      </c>
      <c r="AI499" s="118"/>
      <c r="AK499" s="104">
        <f t="shared" si="8"/>
        <v>0</v>
      </c>
    </row>
    <row r="500" spans="1:37" x14ac:dyDescent="0.2">
      <c r="A500" s="118">
        <v>522</v>
      </c>
      <c r="B500" s="118" t="s">
        <v>407</v>
      </c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19" t="s">
        <v>963</v>
      </c>
      <c r="Q500" s="120">
        <v>74000</v>
      </c>
      <c r="R500" s="121">
        <v>0</v>
      </c>
      <c r="S500" s="121">
        <v>0</v>
      </c>
      <c r="T500" s="122">
        <v>0</v>
      </c>
      <c r="U500" s="121">
        <v>0</v>
      </c>
      <c r="V500" s="122">
        <v>1</v>
      </c>
      <c r="W500" s="118"/>
      <c r="X500" s="120">
        <v>74000</v>
      </c>
      <c r="Y500" s="118"/>
      <c r="Z500" s="121">
        <v>0</v>
      </c>
      <c r="AA500" s="121">
        <v>0</v>
      </c>
      <c r="AB500" s="120">
        <v>0</v>
      </c>
      <c r="AC500" s="121">
        <v>0</v>
      </c>
      <c r="AD500" s="126">
        <v>24453</v>
      </c>
      <c r="AE500" s="124">
        <v>0</v>
      </c>
      <c r="AF500" s="124">
        <v>0</v>
      </c>
      <c r="AG500" s="120">
        <v>74000</v>
      </c>
      <c r="AH500" s="125">
        <v>0</v>
      </c>
      <c r="AI500" s="118"/>
      <c r="AK500" s="104">
        <f t="shared" si="8"/>
        <v>0</v>
      </c>
    </row>
    <row r="501" spans="1:37" x14ac:dyDescent="0.2">
      <c r="A501" s="118">
        <v>523</v>
      </c>
      <c r="B501" s="118" t="s">
        <v>407</v>
      </c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19" t="s">
        <v>964</v>
      </c>
      <c r="Q501" s="120">
        <v>74000</v>
      </c>
      <c r="R501" s="121">
        <v>0</v>
      </c>
      <c r="S501" s="121">
        <v>0</v>
      </c>
      <c r="T501" s="122">
        <v>0</v>
      </c>
      <c r="U501" s="121">
        <v>0</v>
      </c>
      <c r="V501" s="122">
        <v>1</v>
      </c>
      <c r="W501" s="118"/>
      <c r="X501" s="120">
        <v>74000</v>
      </c>
      <c r="Y501" s="118"/>
      <c r="Z501" s="121">
        <v>0</v>
      </c>
      <c r="AA501" s="121">
        <v>0</v>
      </c>
      <c r="AB501" s="120">
        <v>0</v>
      </c>
      <c r="AC501" s="121">
        <v>0</v>
      </c>
      <c r="AD501" s="126">
        <v>24453</v>
      </c>
      <c r="AE501" s="124">
        <v>0</v>
      </c>
      <c r="AF501" s="124">
        <v>0</v>
      </c>
      <c r="AG501" s="120">
        <v>74000</v>
      </c>
      <c r="AH501" s="125">
        <v>0</v>
      </c>
      <c r="AI501" s="118"/>
      <c r="AK501" s="104">
        <f t="shared" si="8"/>
        <v>0</v>
      </c>
    </row>
    <row r="502" spans="1:37" x14ac:dyDescent="0.2">
      <c r="A502" s="118">
        <v>524</v>
      </c>
      <c r="B502" s="118" t="s">
        <v>407</v>
      </c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19" t="s">
        <v>965</v>
      </c>
      <c r="Q502" s="120">
        <v>32000</v>
      </c>
      <c r="R502" s="121">
        <v>0</v>
      </c>
      <c r="S502" s="121">
        <v>0</v>
      </c>
      <c r="T502" s="122">
        <v>0</v>
      </c>
      <c r="U502" s="121">
        <v>0</v>
      </c>
      <c r="V502" s="122">
        <v>1</v>
      </c>
      <c r="W502" s="118"/>
      <c r="X502" s="120">
        <v>32000</v>
      </c>
      <c r="Y502" s="118"/>
      <c r="Z502" s="121">
        <v>0</v>
      </c>
      <c r="AA502" s="121">
        <v>0</v>
      </c>
      <c r="AB502" s="120">
        <v>0</v>
      </c>
      <c r="AC502" s="121">
        <v>0</v>
      </c>
      <c r="AD502" s="126">
        <v>24453</v>
      </c>
      <c r="AE502" s="124">
        <v>0</v>
      </c>
      <c r="AF502" s="124">
        <v>0</v>
      </c>
      <c r="AG502" s="120">
        <v>32000</v>
      </c>
      <c r="AH502" s="125">
        <v>0</v>
      </c>
      <c r="AI502" s="118"/>
      <c r="AK502" s="104">
        <f t="shared" si="8"/>
        <v>0</v>
      </c>
    </row>
    <row r="503" spans="1:37" x14ac:dyDescent="0.2">
      <c r="A503" s="118">
        <v>525</v>
      </c>
      <c r="B503" s="118" t="s">
        <v>407</v>
      </c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19" t="s">
        <v>966</v>
      </c>
      <c r="Q503" s="120">
        <v>32000</v>
      </c>
      <c r="R503" s="121">
        <v>0</v>
      </c>
      <c r="S503" s="121">
        <v>0</v>
      </c>
      <c r="T503" s="122">
        <v>0</v>
      </c>
      <c r="U503" s="121">
        <v>0</v>
      </c>
      <c r="V503" s="122">
        <v>1</v>
      </c>
      <c r="W503" s="118"/>
      <c r="X503" s="120">
        <v>32000</v>
      </c>
      <c r="Y503" s="118"/>
      <c r="Z503" s="121">
        <v>0</v>
      </c>
      <c r="AA503" s="121">
        <v>0</v>
      </c>
      <c r="AB503" s="120">
        <v>32000</v>
      </c>
      <c r="AC503" s="121">
        <v>0</v>
      </c>
      <c r="AD503" s="126">
        <v>24453</v>
      </c>
      <c r="AE503" s="124">
        <v>0</v>
      </c>
      <c r="AF503" s="124">
        <v>0</v>
      </c>
      <c r="AG503" s="120">
        <v>0</v>
      </c>
      <c r="AH503" s="125">
        <v>0</v>
      </c>
      <c r="AI503" s="118"/>
      <c r="AK503" s="104">
        <f t="shared" si="8"/>
        <v>0</v>
      </c>
    </row>
    <row r="504" spans="1:37" x14ac:dyDescent="0.2">
      <c r="A504" s="118">
        <v>526</v>
      </c>
      <c r="B504" s="118" t="s">
        <v>407</v>
      </c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19" t="s">
        <v>967</v>
      </c>
      <c r="Q504" s="120">
        <v>32000</v>
      </c>
      <c r="R504" s="121">
        <v>0</v>
      </c>
      <c r="S504" s="121">
        <v>0</v>
      </c>
      <c r="T504" s="122">
        <v>0</v>
      </c>
      <c r="U504" s="121">
        <v>0</v>
      </c>
      <c r="V504" s="122">
        <v>1</v>
      </c>
      <c r="W504" s="118"/>
      <c r="X504" s="120">
        <v>32000</v>
      </c>
      <c r="Y504" s="118"/>
      <c r="Z504" s="121">
        <v>0</v>
      </c>
      <c r="AA504" s="121">
        <v>0</v>
      </c>
      <c r="AB504" s="120">
        <v>32000</v>
      </c>
      <c r="AC504" s="121">
        <v>0</v>
      </c>
      <c r="AD504" s="126">
        <v>24453</v>
      </c>
      <c r="AE504" s="124">
        <v>0</v>
      </c>
      <c r="AF504" s="124">
        <v>0</v>
      </c>
      <c r="AG504" s="120">
        <v>0</v>
      </c>
      <c r="AH504" s="125">
        <v>0</v>
      </c>
      <c r="AI504" s="118"/>
      <c r="AK504" s="104">
        <f t="shared" si="8"/>
        <v>0</v>
      </c>
    </row>
    <row r="505" spans="1:37" x14ac:dyDescent="0.2">
      <c r="A505" s="118">
        <v>527</v>
      </c>
      <c r="B505" s="118" t="s">
        <v>407</v>
      </c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19" t="s">
        <v>968</v>
      </c>
      <c r="Q505" s="120">
        <v>74000</v>
      </c>
      <c r="R505" s="121">
        <v>0</v>
      </c>
      <c r="S505" s="121">
        <v>0</v>
      </c>
      <c r="T505" s="122">
        <v>0</v>
      </c>
      <c r="U505" s="121">
        <v>0</v>
      </c>
      <c r="V505" s="122">
        <v>1</v>
      </c>
      <c r="W505" s="118"/>
      <c r="X505" s="120">
        <v>74000</v>
      </c>
      <c r="Y505" s="118"/>
      <c r="Z505" s="121">
        <v>0</v>
      </c>
      <c r="AA505" s="121">
        <v>0</v>
      </c>
      <c r="AB505" s="120">
        <v>74000</v>
      </c>
      <c r="AC505" s="121">
        <v>0</v>
      </c>
      <c r="AD505" s="126">
        <v>24453</v>
      </c>
      <c r="AE505" s="124">
        <v>0</v>
      </c>
      <c r="AF505" s="124">
        <v>0</v>
      </c>
      <c r="AG505" s="120">
        <v>0</v>
      </c>
      <c r="AH505" s="125">
        <v>0</v>
      </c>
      <c r="AI505" s="118"/>
      <c r="AK505" s="104">
        <f t="shared" si="8"/>
        <v>0</v>
      </c>
    </row>
    <row r="506" spans="1:37" x14ac:dyDescent="0.2">
      <c r="A506" s="118">
        <v>528</v>
      </c>
      <c r="B506" s="118" t="s">
        <v>407</v>
      </c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19" t="s">
        <v>969</v>
      </c>
      <c r="Q506" s="120">
        <v>74000</v>
      </c>
      <c r="R506" s="121">
        <v>0</v>
      </c>
      <c r="S506" s="121">
        <v>0</v>
      </c>
      <c r="T506" s="122">
        <v>0</v>
      </c>
      <c r="U506" s="121">
        <v>0</v>
      </c>
      <c r="V506" s="122">
        <v>1</v>
      </c>
      <c r="W506" s="118"/>
      <c r="X506" s="120">
        <v>74000</v>
      </c>
      <c r="Y506" s="118"/>
      <c r="Z506" s="121">
        <v>0</v>
      </c>
      <c r="AA506" s="121">
        <v>0</v>
      </c>
      <c r="AB506" s="120">
        <v>0</v>
      </c>
      <c r="AC506" s="121">
        <v>0</v>
      </c>
      <c r="AD506" s="126">
        <v>24453</v>
      </c>
      <c r="AE506" s="124">
        <v>0</v>
      </c>
      <c r="AF506" s="124">
        <v>0</v>
      </c>
      <c r="AG506" s="120">
        <v>74000</v>
      </c>
      <c r="AH506" s="125">
        <v>0</v>
      </c>
      <c r="AI506" s="118"/>
      <c r="AK506" s="104">
        <f t="shared" si="8"/>
        <v>0</v>
      </c>
    </row>
    <row r="507" spans="1:37" x14ac:dyDescent="0.2">
      <c r="A507" s="118">
        <v>529</v>
      </c>
      <c r="B507" s="118" t="s">
        <v>407</v>
      </c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19" t="s">
        <v>970</v>
      </c>
      <c r="Q507" s="120">
        <v>35000</v>
      </c>
      <c r="R507" s="121">
        <v>0</v>
      </c>
      <c r="S507" s="121">
        <v>0</v>
      </c>
      <c r="T507" s="122">
        <v>0</v>
      </c>
      <c r="U507" s="121">
        <v>0</v>
      </c>
      <c r="V507" s="122">
        <v>1</v>
      </c>
      <c r="W507" s="118"/>
      <c r="X507" s="120">
        <v>35000</v>
      </c>
      <c r="Y507" s="118"/>
      <c r="Z507" s="121">
        <v>0</v>
      </c>
      <c r="AA507" s="121">
        <v>0</v>
      </c>
      <c r="AB507" s="120">
        <v>35000</v>
      </c>
      <c r="AC507" s="121">
        <v>0</v>
      </c>
      <c r="AD507" s="126">
        <v>24453</v>
      </c>
      <c r="AE507" s="124">
        <v>0</v>
      </c>
      <c r="AF507" s="124">
        <v>0</v>
      </c>
      <c r="AG507" s="120">
        <v>0</v>
      </c>
      <c r="AH507" s="125">
        <v>0</v>
      </c>
      <c r="AI507" s="118"/>
      <c r="AK507" s="104">
        <f t="shared" si="8"/>
        <v>0</v>
      </c>
    </row>
    <row r="508" spans="1:37" x14ac:dyDescent="0.2">
      <c r="A508" s="118">
        <v>530</v>
      </c>
      <c r="B508" s="118" t="s">
        <v>407</v>
      </c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19" t="s">
        <v>971</v>
      </c>
      <c r="Q508" s="120">
        <v>35000</v>
      </c>
      <c r="R508" s="121">
        <v>0</v>
      </c>
      <c r="S508" s="121">
        <v>0</v>
      </c>
      <c r="T508" s="122">
        <v>0</v>
      </c>
      <c r="U508" s="121">
        <v>0</v>
      </c>
      <c r="V508" s="122">
        <v>1</v>
      </c>
      <c r="W508" s="118"/>
      <c r="X508" s="120">
        <v>35000</v>
      </c>
      <c r="Y508" s="118"/>
      <c r="Z508" s="121">
        <v>0</v>
      </c>
      <c r="AA508" s="121">
        <v>0</v>
      </c>
      <c r="AB508" s="120">
        <v>35000</v>
      </c>
      <c r="AC508" s="121">
        <v>0</v>
      </c>
      <c r="AD508" s="126">
        <v>24453</v>
      </c>
      <c r="AE508" s="124">
        <v>0</v>
      </c>
      <c r="AF508" s="124">
        <v>0</v>
      </c>
      <c r="AG508" s="120">
        <v>0</v>
      </c>
      <c r="AH508" s="125">
        <v>0</v>
      </c>
      <c r="AI508" s="118"/>
      <c r="AK508" s="104">
        <f t="shared" si="8"/>
        <v>0</v>
      </c>
    </row>
    <row r="509" spans="1:37" x14ac:dyDescent="0.2">
      <c r="A509" s="118">
        <v>531</v>
      </c>
      <c r="B509" s="118" t="s">
        <v>407</v>
      </c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19" t="s">
        <v>998</v>
      </c>
      <c r="Q509" s="120">
        <v>15000</v>
      </c>
      <c r="R509" s="121">
        <v>0</v>
      </c>
      <c r="S509" s="121">
        <v>0</v>
      </c>
      <c r="T509" s="122">
        <v>0</v>
      </c>
      <c r="U509" s="121">
        <v>0</v>
      </c>
      <c r="V509" s="122">
        <v>1</v>
      </c>
      <c r="W509" s="118"/>
      <c r="X509" s="120">
        <v>15000</v>
      </c>
      <c r="Y509" s="118"/>
      <c r="Z509" s="121">
        <v>0</v>
      </c>
      <c r="AA509" s="121">
        <v>0</v>
      </c>
      <c r="AB509" s="120">
        <v>15000</v>
      </c>
      <c r="AC509" s="121">
        <v>0</v>
      </c>
      <c r="AD509" s="126">
        <v>24447</v>
      </c>
      <c r="AE509" s="124">
        <v>0</v>
      </c>
      <c r="AF509" s="124">
        <v>0</v>
      </c>
      <c r="AG509" s="120">
        <v>0</v>
      </c>
      <c r="AH509" s="125">
        <v>0</v>
      </c>
      <c r="AI509" s="118"/>
      <c r="AK509" s="104">
        <f t="shared" si="8"/>
        <v>0</v>
      </c>
    </row>
    <row r="510" spans="1:37" x14ac:dyDescent="0.2">
      <c r="A510" s="118">
        <v>532</v>
      </c>
      <c r="B510" s="118" t="s">
        <v>407</v>
      </c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19" t="s">
        <v>999</v>
      </c>
      <c r="Q510" s="120">
        <v>15000</v>
      </c>
      <c r="R510" s="121">
        <v>0</v>
      </c>
      <c r="S510" s="121">
        <v>0</v>
      </c>
      <c r="T510" s="122">
        <v>0</v>
      </c>
      <c r="U510" s="121">
        <v>0</v>
      </c>
      <c r="V510" s="122">
        <v>1</v>
      </c>
      <c r="W510" s="118"/>
      <c r="X510" s="120">
        <v>15000</v>
      </c>
      <c r="Y510" s="118"/>
      <c r="Z510" s="121">
        <v>0</v>
      </c>
      <c r="AA510" s="121">
        <v>0</v>
      </c>
      <c r="AB510" s="120">
        <v>15000</v>
      </c>
      <c r="AC510" s="121">
        <v>0</v>
      </c>
      <c r="AD510" s="126">
        <v>24447</v>
      </c>
      <c r="AE510" s="124">
        <v>0</v>
      </c>
      <c r="AF510" s="124">
        <v>0</v>
      </c>
      <c r="AG510" s="120">
        <v>0</v>
      </c>
      <c r="AH510" s="125">
        <v>0</v>
      </c>
      <c r="AI510" s="118"/>
      <c r="AK510" s="104">
        <f t="shared" si="8"/>
        <v>0</v>
      </c>
    </row>
    <row r="511" spans="1:37" x14ac:dyDescent="0.2">
      <c r="A511" s="118">
        <v>533</v>
      </c>
      <c r="B511" s="118" t="s">
        <v>407</v>
      </c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19" t="s">
        <v>1000</v>
      </c>
      <c r="Q511" s="120">
        <v>15000</v>
      </c>
      <c r="R511" s="121">
        <v>0</v>
      </c>
      <c r="S511" s="121">
        <v>0</v>
      </c>
      <c r="T511" s="122">
        <v>0</v>
      </c>
      <c r="U511" s="121">
        <v>0</v>
      </c>
      <c r="V511" s="122">
        <v>1</v>
      </c>
      <c r="W511" s="118"/>
      <c r="X511" s="120">
        <v>15000</v>
      </c>
      <c r="Y511" s="118"/>
      <c r="Z511" s="121">
        <v>0</v>
      </c>
      <c r="AA511" s="121">
        <v>0</v>
      </c>
      <c r="AB511" s="120">
        <v>15000</v>
      </c>
      <c r="AC511" s="121">
        <v>0</v>
      </c>
      <c r="AD511" s="126">
        <v>24447</v>
      </c>
      <c r="AE511" s="124">
        <v>0</v>
      </c>
      <c r="AF511" s="124">
        <v>0</v>
      </c>
      <c r="AG511" s="120">
        <v>0</v>
      </c>
      <c r="AH511" s="125">
        <v>0</v>
      </c>
      <c r="AI511" s="118"/>
      <c r="AK511" s="104">
        <f t="shared" si="8"/>
        <v>0</v>
      </c>
    </row>
    <row r="512" spans="1:37" x14ac:dyDescent="0.2">
      <c r="A512" s="118">
        <v>534</v>
      </c>
      <c r="B512" s="118" t="s">
        <v>407</v>
      </c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19" t="s">
        <v>1001</v>
      </c>
      <c r="Q512" s="120">
        <v>16000</v>
      </c>
      <c r="R512" s="121">
        <v>0</v>
      </c>
      <c r="S512" s="121">
        <v>0</v>
      </c>
      <c r="T512" s="122">
        <v>0</v>
      </c>
      <c r="U512" s="121">
        <v>0</v>
      </c>
      <c r="V512" s="122">
        <v>1</v>
      </c>
      <c r="W512" s="118"/>
      <c r="X512" s="120">
        <v>16000</v>
      </c>
      <c r="Y512" s="118"/>
      <c r="Z512" s="121">
        <v>0</v>
      </c>
      <c r="AA512" s="121">
        <v>0</v>
      </c>
      <c r="AB512" s="120">
        <v>16000</v>
      </c>
      <c r="AC512" s="121">
        <v>0</v>
      </c>
      <c r="AD512" s="126">
        <v>24447</v>
      </c>
      <c r="AE512" s="124">
        <v>0</v>
      </c>
      <c r="AF512" s="124">
        <v>0</v>
      </c>
      <c r="AG512" s="120">
        <v>0</v>
      </c>
      <c r="AH512" s="125">
        <v>0</v>
      </c>
      <c r="AI512" s="118"/>
      <c r="AK512" s="104">
        <f t="shared" si="8"/>
        <v>0</v>
      </c>
    </row>
    <row r="513" spans="1:37" x14ac:dyDescent="0.2">
      <c r="A513" s="118">
        <v>535</v>
      </c>
      <c r="B513" s="118" t="s">
        <v>407</v>
      </c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19" t="s">
        <v>1002</v>
      </c>
      <c r="Q513" s="120">
        <v>14000</v>
      </c>
      <c r="R513" s="121">
        <v>0</v>
      </c>
      <c r="S513" s="121">
        <v>0</v>
      </c>
      <c r="T513" s="122">
        <v>0</v>
      </c>
      <c r="U513" s="121">
        <v>0</v>
      </c>
      <c r="V513" s="122">
        <v>1</v>
      </c>
      <c r="W513" s="118"/>
      <c r="X513" s="120">
        <v>14000</v>
      </c>
      <c r="Y513" s="118"/>
      <c r="Z513" s="121">
        <v>0</v>
      </c>
      <c r="AA513" s="121">
        <v>0</v>
      </c>
      <c r="AB513" s="120">
        <v>14000</v>
      </c>
      <c r="AC513" s="121">
        <v>0</v>
      </c>
      <c r="AD513" s="126">
        <v>24447</v>
      </c>
      <c r="AE513" s="124">
        <v>0</v>
      </c>
      <c r="AF513" s="124">
        <v>0</v>
      </c>
      <c r="AG513" s="120">
        <v>0</v>
      </c>
      <c r="AH513" s="125">
        <v>0</v>
      </c>
      <c r="AI513" s="118"/>
      <c r="AK513" s="104">
        <f t="shared" si="8"/>
        <v>0</v>
      </c>
    </row>
    <row r="514" spans="1:37" x14ac:dyDescent="0.2">
      <c r="A514" s="118">
        <v>536</v>
      </c>
      <c r="B514" s="118" t="s">
        <v>407</v>
      </c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19" t="s">
        <v>1003</v>
      </c>
      <c r="Q514" s="120">
        <v>70000</v>
      </c>
      <c r="R514" s="121">
        <v>0</v>
      </c>
      <c r="S514" s="121">
        <v>0</v>
      </c>
      <c r="T514" s="122">
        <v>0</v>
      </c>
      <c r="U514" s="121">
        <v>0</v>
      </c>
      <c r="V514" s="122">
        <v>1</v>
      </c>
      <c r="W514" s="118"/>
      <c r="X514" s="120">
        <v>70000</v>
      </c>
      <c r="Y514" s="118"/>
      <c r="Z514" s="121">
        <v>0</v>
      </c>
      <c r="AA514" s="121">
        <v>0</v>
      </c>
      <c r="AB514" s="120">
        <v>35000</v>
      </c>
      <c r="AC514" s="121">
        <v>0</v>
      </c>
      <c r="AD514" s="126">
        <v>24447</v>
      </c>
      <c r="AE514" s="124">
        <v>0</v>
      </c>
      <c r="AF514" s="124">
        <v>0</v>
      </c>
      <c r="AG514" s="120">
        <v>35000</v>
      </c>
      <c r="AH514" s="125">
        <v>0</v>
      </c>
      <c r="AI514" s="118"/>
      <c r="AK514" s="104">
        <f t="shared" si="8"/>
        <v>0</v>
      </c>
    </row>
    <row r="515" spans="1:37" x14ac:dyDescent="0.2">
      <c r="A515" s="118">
        <v>537</v>
      </c>
      <c r="B515" s="118" t="s">
        <v>407</v>
      </c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19" t="s">
        <v>1004</v>
      </c>
      <c r="Q515" s="120">
        <v>35000</v>
      </c>
      <c r="R515" s="121">
        <v>0</v>
      </c>
      <c r="S515" s="121">
        <v>0</v>
      </c>
      <c r="T515" s="122">
        <v>0</v>
      </c>
      <c r="U515" s="121">
        <v>0</v>
      </c>
      <c r="V515" s="122">
        <v>1</v>
      </c>
      <c r="W515" s="118"/>
      <c r="X515" s="120">
        <v>35000</v>
      </c>
      <c r="Y515" s="118"/>
      <c r="Z515" s="121">
        <v>0</v>
      </c>
      <c r="AA515" s="121">
        <v>0</v>
      </c>
      <c r="AB515" s="120">
        <v>17500</v>
      </c>
      <c r="AC515" s="121">
        <v>0</v>
      </c>
      <c r="AD515" s="126">
        <v>24447</v>
      </c>
      <c r="AE515" s="124">
        <v>0</v>
      </c>
      <c r="AF515" s="124">
        <v>0</v>
      </c>
      <c r="AG515" s="120">
        <v>17500</v>
      </c>
      <c r="AH515" s="125">
        <v>0</v>
      </c>
      <c r="AI515" s="118"/>
      <c r="AK515" s="104">
        <f t="shared" si="8"/>
        <v>0</v>
      </c>
    </row>
    <row r="516" spans="1:37" x14ac:dyDescent="0.2">
      <c r="A516" s="118">
        <v>538</v>
      </c>
      <c r="B516" s="118" t="s">
        <v>407</v>
      </c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19" t="s">
        <v>1005</v>
      </c>
      <c r="Q516" s="120">
        <v>35000</v>
      </c>
      <c r="R516" s="121">
        <v>0</v>
      </c>
      <c r="S516" s="121">
        <v>0</v>
      </c>
      <c r="T516" s="122">
        <v>0</v>
      </c>
      <c r="U516" s="121">
        <v>0</v>
      </c>
      <c r="V516" s="122">
        <v>1</v>
      </c>
      <c r="W516" s="118"/>
      <c r="X516" s="120">
        <v>35000</v>
      </c>
      <c r="Y516" s="118"/>
      <c r="Z516" s="121">
        <v>0</v>
      </c>
      <c r="AA516" s="121">
        <v>0</v>
      </c>
      <c r="AB516" s="120">
        <v>17500</v>
      </c>
      <c r="AC516" s="121">
        <v>0</v>
      </c>
      <c r="AD516" s="126">
        <v>24447</v>
      </c>
      <c r="AE516" s="124">
        <v>0</v>
      </c>
      <c r="AF516" s="124">
        <v>0</v>
      </c>
      <c r="AG516" s="120">
        <v>17500</v>
      </c>
      <c r="AH516" s="125">
        <v>0</v>
      </c>
      <c r="AI516" s="118"/>
      <c r="AK516" s="104">
        <f t="shared" si="8"/>
        <v>0</v>
      </c>
    </row>
    <row r="517" spans="1:37" x14ac:dyDescent="0.2">
      <c r="A517" s="118">
        <v>539</v>
      </c>
      <c r="B517" s="118" t="s">
        <v>407</v>
      </c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19" t="s">
        <v>1006</v>
      </c>
      <c r="Q517" s="120">
        <v>70000</v>
      </c>
      <c r="R517" s="121">
        <v>0</v>
      </c>
      <c r="S517" s="121">
        <v>0</v>
      </c>
      <c r="T517" s="122">
        <v>0</v>
      </c>
      <c r="U517" s="121">
        <v>0</v>
      </c>
      <c r="V517" s="122">
        <v>1</v>
      </c>
      <c r="W517" s="118"/>
      <c r="X517" s="120">
        <v>70000</v>
      </c>
      <c r="Y517" s="118"/>
      <c r="Z517" s="121">
        <v>0</v>
      </c>
      <c r="AA517" s="121">
        <v>0</v>
      </c>
      <c r="AB517" s="120">
        <v>0</v>
      </c>
      <c r="AC517" s="121">
        <v>0</v>
      </c>
      <c r="AD517" s="126">
        <v>24447</v>
      </c>
      <c r="AE517" s="124">
        <v>0</v>
      </c>
      <c r="AF517" s="124">
        <v>0</v>
      </c>
      <c r="AG517" s="120">
        <v>70000</v>
      </c>
      <c r="AH517" s="125">
        <v>0</v>
      </c>
      <c r="AI517" s="118"/>
      <c r="AK517" s="104">
        <f t="shared" si="8"/>
        <v>0</v>
      </c>
    </row>
    <row r="518" spans="1:37" x14ac:dyDescent="0.2">
      <c r="A518" s="118">
        <v>540</v>
      </c>
      <c r="B518" s="118" t="s">
        <v>407</v>
      </c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19" t="s">
        <v>1007</v>
      </c>
      <c r="Q518" s="120">
        <v>10000</v>
      </c>
      <c r="R518" s="121">
        <v>0</v>
      </c>
      <c r="S518" s="121">
        <v>0</v>
      </c>
      <c r="T518" s="122">
        <v>0</v>
      </c>
      <c r="U518" s="121">
        <v>0</v>
      </c>
      <c r="V518" s="122">
        <v>1</v>
      </c>
      <c r="W518" s="118"/>
      <c r="X518" s="120">
        <v>10000</v>
      </c>
      <c r="Y518" s="118"/>
      <c r="Z518" s="121">
        <v>0</v>
      </c>
      <c r="AA518" s="121">
        <v>0</v>
      </c>
      <c r="AB518" s="120">
        <v>10000</v>
      </c>
      <c r="AC518" s="121">
        <v>0</v>
      </c>
      <c r="AD518" s="126">
        <v>24447</v>
      </c>
      <c r="AE518" s="124">
        <v>0</v>
      </c>
      <c r="AF518" s="124">
        <v>0</v>
      </c>
      <c r="AG518" s="120">
        <v>0</v>
      </c>
      <c r="AH518" s="125">
        <v>0</v>
      </c>
      <c r="AI518" s="118"/>
      <c r="AK518" s="104">
        <f t="shared" si="8"/>
        <v>0</v>
      </c>
    </row>
    <row r="519" spans="1:37" x14ac:dyDescent="0.2">
      <c r="A519" s="118">
        <v>541</v>
      </c>
      <c r="B519" s="118" t="s">
        <v>407</v>
      </c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19" t="s">
        <v>1008</v>
      </c>
      <c r="Q519" s="120">
        <v>10000</v>
      </c>
      <c r="R519" s="121">
        <v>0</v>
      </c>
      <c r="S519" s="121">
        <v>0</v>
      </c>
      <c r="T519" s="122">
        <v>0</v>
      </c>
      <c r="U519" s="121">
        <v>0</v>
      </c>
      <c r="V519" s="122">
        <v>1</v>
      </c>
      <c r="W519" s="118"/>
      <c r="X519" s="120">
        <v>10000</v>
      </c>
      <c r="Y519" s="118"/>
      <c r="Z519" s="121">
        <v>0</v>
      </c>
      <c r="AA519" s="121">
        <v>0</v>
      </c>
      <c r="AB519" s="120">
        <v>10000</v>
      </c>
      <c r="AC519" s="121">
        <v>0</v>
      </c>
      <c r="AD519" s="126">
        <v>24447</v>
      </c>
      <c r="AE519" s="124">
        <v>0</v>
      </c>
      <c r="AF519" s="124">
        <v>0</v>
      </c>
      <c r="AG519" s="120">
        <v>0</v>
      </c>
      <c r="AH519" s="125">
        <v>0</v>
      </c>
      <c r="AI519" s="118"/>
      <c r="AK519" s="104">
        <f t="shared" si="8"/>
        <v>0</v>
      </c>
    </row>
    <row r="520" spans="1:37" x14ac:dyDescent="0.2">
      <c r="A520" s="118">
        <v>542</v>
      </c>
      <c r="B520" s="118" t="s">
        <v>407</v>
      </c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19" t="s">
        <v>1009</v>
      </c>
      <c r="Q520" s="120">
        <v>40000</v>
      </c>
      <c r="R520" s="121">
        <v>0</v>
      </c>
      <c r="S520" s="121">
        <v>0</v>
      </c>
      <c r="T520" s="122">
        <v>0</v>
      </c>
      <c r="U520" s="121">
        <v>0</v>
      </c>
      <c r="V520" s="122">
        <v>1</v>
      </c>
      <c r="W520" s="118"/>
      <c r="X520" s="120">
        <v>40000</v>
      </c>
      <c r="Y520" s="118"/>
      <c r="Z520" s="121">
        <v>0</v>
      </c>
      <c r="AA520" s="121">
        <v>0</v>
      </c>
      <c r="AB520" s="120">
        <v>0</v>
      </c>
      <c r="AC520" s="121">
        <v>0</v>
      </c>
      <c r="AD520" s="126">
        <v>24447</v>
      </c>
      <c r="AE520" s="124">
        <v>0</v>
      </c>
      <c r="AF520" s="124">
        <v>0</v>
      </c>
      <c r="AG520" s="120">
        <v>40000</v>
      </c>
      <c r="AH520" s="125">
        <v>0</v>
      </c>
      <c r="AI520" s="118"/>
      <c r="AK520" s="104">
        <f t="shared" si="8"/>
        <v>0</v>
      </c>
    </row>
    <row r="521" spans="1:37" x14ac:dyDescent="0.2">
      <c r="A521" s="118">
        <v>543</v>
      </c>
      <c r="B521" s="118" t="s">
        <v>407</v>
      </c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19" t="s">
        <v>1010</v>
      </c>
      <c r="Q521" s="120">
        <v>37000</v>
      </c>
      <c r="R521" s="121">
        <v>0</v>
      </c>
      <c r="S521" s="121">
        <v>0</v>
      </c>
      <c r="T521" s="122">
        <v>0</v>
      </c>
      <c r="U521" s="121">
        <v>0</v>
      </c>
      <c r="V521" s="122">
        <v>1</v>
      </c>
      <c r="W521" s="118"/>
      <c r="X521" s="120">
        <v>37000</v>
      </c>
      <c r="Y521" s="118"/>
      <c r="Z521" s="121">
        <v>0</v>
      </c>
      <c r="AA521" s="121">
        <v>0</v>
      </c>
      <c r="AB521" s="120">
        <v>0</v>
      </c>
      <c r="AC521" s="121">
        <v>0</v>
      </c>
      <c r="AD521" s="126">
        <v>24447</v>
      </c>
      <c r="AE521" s="124">
        <v>0</v>
      </c>
      <c r="AF521" s="124">
        <v>0</v>
      </c>
      <c r="AG521" s="120">
        <v>37000</v>
      </c>
      <c r="AH521" s="125">
        <v>0</v>
      </c>
      <c r="AI521" s="118"/>
      <c r="AK521" s="104">
        <f t="shared" si="8"/>
        <v>0</v>
      </c>
    </row>
    <row r="522" spans="1:37" x14ac:dyDescent="0.2">
      <c r="A522" s="118">
        <v>544</v>
      </c>
      <c r="B522" s="118" t="s">
        <v>407</v>
      </c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19" t="s">
        <v>1011</v>
      </c>
      <c r="Q522" s="120">
        <v>35000</v>
      </c>
      <c r="R522" s="121">
        <v>0</v>
      </c>
      <c r="S522" s="121">
        <v>0</v>
      </c>
      <c r="T522" s="122">
        <v>0</v>
      </c>
      <c r="U522" s="121">
        <v>0</v>
      </c>
      <c r="V522" s="122">
        <v>1</v>
      </c>
      <c r="W522" s="118"/>
      <c r="X522" s="120">
        <v>35000</v>
      </c>
      <c r="Y522" s="118"/>
      <c r="Z522" s="121">
        <v>0</v>
      </c>
      <c r="AA522" s="121">
        <v>0</v>
      </c>
      <c r="AB522" s="120">
        <v>0</v>
      </c>
      <c r="AC522" s="121">
        <v>0</v>
      </c>
      <c r="AD522" s="126">
        <v>24447</v>
      </c>
      <c r="AE522" s="124">
        <v>0</v>
      </c>
      <c r="AF522" s="124">
        <v>0</v>
      </c>
      <c r="AG522" s="120">
        <v>35000</v>
      </c>
      <c r="AH522" s="125">
        <v>0</v>
      </c>
      <c r="AI522" s="118"/>
      <c r="AK522" s="104">
        <f t="shared" si="8"/>
        <v>0</v>
      </c>
    </row>
    <row r="523" spans="1:37" x14ac:dyDescent="0.2">
      <c r="A523" s="118">
        <v>545</v>
      </c>
      <c r="B523" s="118" t="s">
        <v>407</v>
      </c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19" t="s">
        <v>1012</v>
      </c>
      <c r="Q523" s="120">
        <v>40000</v>
      </c>
      <c r="R523" s="121">
        <v>0</v>
      </c>
      <c r="S523" s="121">
        <v>0</v>
      </c>
      <c r="T523" s="122">
        <v>0</v>
      </c>
      <c r="U523" s="121">
        <v>0</v>
      </c>
      <c r="V523" s="122">
        <v>1</v>
      </c>
      <c r="W523" s="118"/>
      <c r="X523" s="120">
        <v>40000</v>
      </c>
      <c r="Y523" s="118"/>
      <c r="Z523" s="121">
        <v>0</v>
      </c>
      <c r="AA523" s="121">
        <v>0</v>
      </c>
      <c r="AB523" s="120">
        <v>0</v>
      </c>
      <c r="AC523" s="121">
        <v>0</v>
      </c>
      <c r="AD523" s="126">
        <v>24447</v>
      </c>
      <c r="AE523" s="124">
        <v>0</v>
      </c>
      <c r="AF523" s="124">
        <v>0</v>
      </c>
      <c r="AG523" s="120">
        <v>40000</v>
      </c>
      <c r="AH523" s="125">
        <v>0</v>
      </c>
      <c r="AI523" s="118"/>
      <c r="AK523" s="104">
        <f t="shared" si="8"/>
        <v>0</v>
      </c>
    </row>
    <row r="524" spans="1:37" x14ac:dyDescent="0.2">
      <c r="A524" s="118">
        <v>546</v>
      </c>
      <c r="B524" s="118" t="s">
        <v>407</v>
      </c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19" t="s">
        <v>1013</v>
      </c>
      <c r="Q524" s="120">
        <v>70000</v>
      </c>
      <c r="R524" s="121">
        <v>0</v>
      </c>
      <c r="S524" s="121">
        <v>0</v>
      </c>
      <c r="T524" s="122">
        <v>0</v>
      </c>
      <c r="U524" s="121">
        <v>0</v>
      </c>
      <c r="V524" s="122">
        <v>1</v>
      </c>
      <c r="W524" s="118"/>
      <c r="X524" s="120">
        <v>70000</v>
      </c>
      <c r="Y524" s="118"/>
      <c r="Z524" s="121">
        <v>0</v>
      </c>
      <c r="AA524" s="121">
        <v>0</v>
      </c>
      <c r="AB524" s="120">
        <v>0</v>
      </c>
      <c r="AC524" s="121">
        <v>0</v>
      </c>
      <c r="AD524" s="126">
        <v>24447</v>
      </c>
      <c r="AE524" s="124">
        <v>0</v>
      </c>
      <c r="AF524" s="124">
        <v>0</v>
      </c>
      <c r="AG524" s="120">
        <v>70000</v>
      </c>
      <c r="AH524" s="125">
        <v>0</v>
      </c>
      <c r="AI524" s="118"/>
      <c r="AK524" s="104">
        <f t="shared" si="8"/>
        <v>0</v>
      </c>
    </row>
    <row r="525" spans="1:37" x14ac:dyDescent="0.2">
      <c r="A525" s="118">
        <v>547</v>
      </c>
      <c r="B525" s="118" t="s">
        <v>407</v>
      </c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19" t="s">
        <v>1014</v>
      </c>
      <c r="Q525" s="120">
        <v>70000</v>
      </c>
      <c r="R525" s="121">
        <v>0</v>
      </c>
      <c r="S525" s="121">
        <v>0</v>
      </c>
      <c r="T525" s="122">
        <v>0</v>
      </c>
      <c r="U525" s="121">
        <v>0</v>
      </c>
      <c r="V525" s="122">
        <v>1</v>
      </c>
      <c r="W525" s="118"/>
      <c r="X525" s="120">
        <v>70000</v>
      </c>
      <c r="Y525" s="118"/>
      <c r="Z525" s="121">
        <v>0</v>
      </c>
      <c r="AA525" s="121">
        <v>0</v>
      </c>
      <c r="AB525" s="120">
        <v>70000</v>
      </c>
      <c r="AC525" s="121">
        <v>0</v>
      </c>
      <c r="AD525" s="126">
        <v>24447</v>
      </c>
      <c r="AE525" s="124">
        <v>0</v>
      </c>
      <c r="AF525" s="124">
        <v>0</v>
      </c>
      <c r="AG525" s="120">
        <v>0</v>
      </c>
      <c r="AH525" s="125">
        <v>0</v>
      </c>
      <c r="AI525" s="118"/>
      <c r="AK525" s="104">
        <f t="shared" si="8"/>
        <v>0</v>
      </c>
    </row>
    <row r="526" spans="1:37" x14ac:dyDescent="0.2">
      <c r="A526" s="118">
        <v>548</v>
      </c>
      <c r="B526" s="118" t="s">
        <v>407</v>
      </c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19" t="s">
        <v>1015</v>
      </c>
      <c r="Q526" s="120">
        <v>70000</v>
      </c>
      <c r="R526" s="121">
        <v>0</v>
      </c>
      <c r="S526" s="121">
        <v>0</v>
      </c>
      <c r="T526" s="122">
        <v>0</v>
      </c>
      <c r="U526" s="121">
        <v>0</v>
      </c>
      <c r="V526" s="122">
        <v>1</v>
      </c>
      <c r="W526" s="118"/>
      <c r="X526" s="120">
        <v>70000</v>
      </c>
      <c r="Y526" s="118"/>
      <c r="Z526" s="121">
        <v>0</v>
      </c>
      <c r="AA526" s="121">
        <v>0</v>
      </c>
      <c r="AB526" s="120">
        <v>0</v>
      </c>
      <c r="AC526" s="121">
        <v>0</v>
      </c>
      <c r="AD526" s="126">
        <v>24447</v>
      </c>
      <c r="AE526" s="124">
        <v>0</v>
      </c>
      <c r="AF526" s="124">
        <v>0</v>
      </c>
      <c r="AG526" s="120">
        <v>70000</v>
      </c>
      <c r="AH526" s="125">
        <v>0</v>
      </c>
      <c r="AI526" s="118"/>
      <c r="AK526" s="104">
        <f t="shared" si="8"/>
        <v>0</v>
      </c>
    </row>
    <row r="527" spans="1:37" x14ac:dyDescent="0.2">
      <c r="A527" s="118">
        <v>549</v>
      </c>
      <c r="B527" s="118" t="s">
        <v>407</v>
      </c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19" t="s">
        <v>1016</v>
      </c>
      <c r="Q527" s="120">
        <v>70000</v>
      </c>
      <c r="R527" s="121">
        <v>0</v>
      </c>
      <c r="S527" s="121">
        <v>0</v>
      </c>
      <c r="T527" s="122">
        <v>0</v>
      </c>
      <c r="U527" s="121">
        <v>0</v>
      </c>
      <c r="V527" s="122">
        <v>1</v>
      </c>
      <c r="W527" s="118"/>
      <c r="X527" s="120">
        <v>70000</v>
      </c>
      <c r="Y527" s="118"/>
      <c r="Z527" s="121">
        <v>0</v>
      </c>
      <c r="AA527" s="121">
        <v>0</v>
      </c>
      <c r="AB527" s="120">
        <v>70000</v>
      </c>
      <c r="AC527" s="121">
        <v>0</v>
      </c>
      <c r="AD527" s="126">
        <v>24447</v>
      </c>
      <c r="AE527" s="124">
        <v>0</v>
      </c>
      <c r="AF527" s="124">
        <v>0</v>
      </c>
      <c r="AG527" s="120">
        <v>0</v>
      </c>
      <c r="AH527" s="125">
        <v>0</v>
      </c>
      <c r="AI527" s="118"/>
      <c r="AK527" s="104">
        <f t="shared" si="8"/>
        <v>0</v>
      </c>
    </row>
    <row r="528" spans="1:37" x14ac:dyDescent="0.2">
      <c r="A528" s="118">
        <v>550</v>
      </c>
      <c r="B528" s="118" t="s">
        <v>407</v>
      </c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19" t="s">
        <v>1017</v>
      </c>
      <c r="Q528" s="120">
        <v>70000</v>
      </c>
      <c r="R528" s="121">
        <v>0</v>
      </c>
      <c r="S528" s="121">
        <v>0</v>
      </c>
      <c r="T528" s="122">
        <v>0</v>
      </c>
      <c r="U528" s="121">
        <v>0</v>
      </c>
      <c r="V528" s="122">
        <v>1</v>
      </c>
      <c r="W528" s="118"/>
      <c r="X528" s="120">
        <v>70000</v>
      </c>
      <c r="Y528" s="118"/>
      <c r="Z528" s="121">
        <v>0</v>
      </c>
      <c r="AA528" s="121">
        <v>0</v>
      </c>
      <c r="AB528" s="120">
        <v>0</v>
      </c>
      <c r="AC528" s="121">
        <v>0</v>
      </c>
      <c r="AD528" s="126">
        <v>24447</v>
      </c>
      <c r="AE528" s="124">
        <v>0</v>
      </c>
      <c r="AF528" s="124">
        <v>0</v>
      </c>
      <c r="AG528" s="120">
        <v>70000</v>
      </c>
      <c r="AH528" s="125">
        <v>0</v>
      </c>
      <c r="AI528" s="118"/>
      <c r="AK528" s="104">
        <f t="shared" si="8"/>
        <v>0</v>
      </c>
    </row>
    <row r="529" spans="1:37" x14ac:dyDescent="0.2">
      <c r="A529" s="118">
        <v>551</v>
      </c>
      <c r="B529" s="118" t="s">
        <v>407</v>
      </c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19" t="s">
        <v>1018</v>
      </c>
      <c r="Q529" s="120">
        <v>70000</v>
      </c>
      <c r="R529" s="121">
        <v>0</v>
      </c>
      <c r="S529" s="121">
        <v>0</v>
      </c>
      <c r="T529" s="122">
        <v>0</v>
      </c>
      <c r="U529" s="121">
        <v>0</v>
      </c>
      <c r="V529" s="122">
        <v>1</v>
      </c>
      <c r="W529" s="118"/>
      <c r="X529" s="120">
        <v>70000</v>
      </c>
      <c r="Y529" s="118"/>
      <c r="Z529" s="121">
        <v>0</v>
      </c>
      <c r="AA529" s="121">
        <v>0</v>
      </c>
      <c r="AB529" s="120">
        <v>0</v>
      </c>
      <c r="AC529" s="121">
        <v>0</v>
      </c>
      <c r="AD529" s="126">
        <v>24447</v>
      </c>
      <c r="AE529" s="124">
        <v>0</v>
      </c>
      <c r="AF529" s="124">
        <v>0</v>
      </c>
      <c r="AG529" s="120">
        <v>70000</v>
      </c>
      <c r="AH529" s="125">
        <v>0</v>
      </c>
      <c r="AI529" s="118"/>
      <c r="AK529" s="104">
        <f t="shared" si="8"/>
        <v>0</v>
      </c>
    </row>
    <row r="530" spans="1:37" x14ac:dyDescent="0.2">
      <c r="A530" s="118">
        <v>552</v>
      </c>
      <c r="B530" s="118" t="s">
        <v>407</v>
      </c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19" t="s">
        <v>1019</v>
      </c>
      <c r="Q530" s="120">
        <v>74000</v>
      </c>
      <c r="R530" s="121">
        <v>0</v>
      </c>
      <c r="S530" s="121">
        <v>0</v>
      </c>
      <c r="T530" s="122">
        <v>0</v>
      </c>
      <c r="U530" s="121">
        <v>0</v>
      </c>
      <c r="V530" s="122">
        <v>1</v>
      </c>
      <c r="W530" s="118"/>
      <c r="X530" s="120">
        <v>74000</v>
      </c>
      <c r="Y530" s="118"/>
      <c r="Z530" s="121">
        <v>0</v>
      </c>
      <c r="AA530" s="121">
        <v>0</v>
      </c>
      <c r="AB530" s="120">
        <v>0</v>
      </c>
      <c r="AC530" s="121">
        <v>0</v>
      </c>
      <c r="AD530" s="126">
        <v>24447</v>
      </c>
      <c r="AE530" s="124">
        <v>0</v>
      </c>
      <c r="AF530" s="124">
        <v>0</v>
      </c>
      <c r="AG530" s="120">
        <v>74000</v>
      </c>
      <c r="AH530" s="125">
        <v>0</v>
      </c>
      <c r="AI530" s="118"/>
      <c r="AK530" s="104">
        <f t="shared" si="8"/>
        <v>0</v>
      </c>
    </row>
    <row r="531" spans="1:37" x14ac:dyDescent="0.2">
      <c r="A531" s="118">
        <v>553</v>
      </c>
      <c r="B531" s="118" t="s">
        <v>407</v>
      </c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19" t="s">
        <v>1020</v>
      </c>
      <c r="Q531" s="120">
        <v>74000</v>
      </c>
      <c r="R531" s="121">
        <v>0</v>
      </c>
      <c r="S531" s="121">
        <v>0</v>
      </c>
      <c r="T531" s="122">
        <v>0</v>
      </c>
      <c r="U531" s="121">
        <v>0</v>
      </c>
      <c r="V531" s="122">
        <v>1</v>
      </c>
      <c r="W531" s="118"/>
      <c r="X531" s="120">
        <v>74000</v>
      </c>
      <c r="Y531" s="118"/>
      <c r="Z531" s="121">
        <v>0</v>
      </c>
      <c r="AA531" s="121">
        <v>0</v>
      </c>
      <c r="AB531" s="120">
        <v>0</v>
      </c>
      <c r="AC531" s="121">
        <v>0</v>
      </c>
      <c r="AD531" s="126">
        <v>24447</v>
      </c>
      <c r="AE531" s="124">
        <v>0</v>
      </c>
      <c r="AF531" s="124">
        <v>0</v>
      </c>
      <c r="AG531" s="120">
        <v>74000</v>
      </c>
      <c r="AH531" s="125">
        <v>0</v>
      </c>
      <c r="AI531" s="118"/>
      <c r="AK531" s="104">
        <f t="shared" si="8"/>
        <v>0</v>
      </c>
    </row>
    <row r="532" spans="1:37" x14ac:dyDescent="0.2">
      <c r="A532" s="118">
        <v>554</v>
      </c>
      <c r="B532" s="118" t="s">
        <v>407</v>
      </c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19" t="s">
        <v>1021</v>
      </c>
      <c r="Q532" s="120">
        <v>30000</v>
      </c>
      <c r="R532" s="121">
        <v>0</v>
      </c>
      <c r="S532" s="121">
        <v>0</v>
      </c>
      <c r="T532" s="122">
        <v>0</v>
      </c>
      <c r="U532" s="121">
        <v>0</v>
      </c>
      <c r="V532" s="122">
        <v>1</v>
      </c>
      <c r="W532" s="118"/>
      <c r="X532" s="120">
        <v>30000</v>
      </c>
      <c r="Y532" s="118"/>
      <c r="Z532" s="121">
        <v>0</v>
      </c>
      <c r="AA532" s="121">
        <v>0</v>
      </c>
      <c r="AB532" s="120">
        <v>0</v>
      </c>
      <c r="AC532" s="121">
        <v>0</v>
      </c>
      <c r="AD532" s="126">
        <v>24447</v>
      </c>
      <c r="AE532" s="124">
        <v>0</v>
      </c>
      <c r="AF532" s="124">
        <v>0</v>
      </c>
      <c r="AG532" s="120">
        <v>30000</v>
      </c>
      <c r="AH532" s="125">
        <v>0</v>
      </c>
      <c r="AI532" s="118"/>
      <c r="AK532" s="104">
        <f t="shared" si="8"/>
        <v>0</v>
      </c>
    </row>
    <row r="533" spans="1:37" x14ac:dyDescent="0.2">
      <c r="A533" s="118">
        <v>555</v>
      </c>
      <c r="B533" s="118" t="s">
        <v>407</v>
      </c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19" t="s">
        <v>1022</v>
      </c>
      <c r="Q533" s="120">
        <v>25000</v>
      </c>
      <c r="R533" s="121">
        <v>0</v>
      </c>
      <c r="S533" s="121">
        <v>0</v>
      </c>
      <c r="T533" s="122">
        <v>0</v>
      </c>
      <c r="U533" s="121">
        <v>0</v>
      </c>
      <c r="V533" s="122">
        <v>1</v>
      </c>
      <c r="W533" s="118"/>
      <c r="X533" s="120">
        <v>25000</v>
      </c>
      <c r="Y533" s="118"/>
      <c r="Z533" s="121">
        <v>0</v>
      </c>
      <c r="AA533" s="121">
        <v>0</v>
      </c>
      <c r="AB533" s="120">
        <v>25000</v>
      </c>
      <c r="AC533" s="121">
        <v>0</v>
      </c>
      <c r="AD533" s="126">
        <v>24447</v>
      </c>
      <c r="AE533" s="124">
        <v>0</v>
      </c>
      <c r="AF533" s="124">
        <v>0</v>
      </c>
      <c r="AG533" s="120">
        <v>0</v>
      </c>
      <c r="AH533" s="125">
        <v>0</v>
      </c>
      <c r="AI533" s="118"/>
      <c r="AK533" s="104">
        <f t="shared" si="8"/>
        <v>0</v>
      </c>
    </row>
    <row r="534" spans="1:37" x14ac:dyDescent="0.2">
      <c r="A534" s="118">
        <v>556</v>
      </c>
      <c r="B534" s="118" t="s">
        <v>407</v>
      </c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19" t="s">
        <v>1054</v>
      </c>
      <c r="Q534" s="120">
        <v>74000</v>
      </c>
      <c r="R534" s="121">
        <v>0</v>
      </c>
      <c r="S534" s="121">
        <v>0</v>
      </c>
      <c r="T534" s="122">
        <v>0</v>
      </c>
      <c r="U534" s="121">
        <v>0</v>
      </c>
      <c r="V534" s="122">
        <v>1</v>
      </c>
      <c r="W534" s="118"/>
      <c r="X534" s="120">
        <v>74000</v>
      </c>
      <c r="Y534" s="118"/>
      <c r="Z534" s="121">
        <v>0</v>
      </c>
      <c r="AA534" s="121">
        <v>0</v>
      </c>
      <c r="AB534" s="120">
        <v>74000</v>
      </c>
      <c r="AC534" s="121">
        <v>0</v>
      </c>
      <c r="AD534" s="126">
        <v>24449</v>
      </c>
      <c r="AE534" s="124">
        <v>0</v>
      </c>
      <c r="AF534" s="124">
        <v>0</v>
      </c>
      <c r="AG534" s="120">
        <v>0</v>
      </c>
      <c r="AH534" s="125">
        <v>0</v>
      </c>
      <c r="AI534" s="118"/>
      <c r="AK534" s="104">
        <f t="shared" si="8"/>
        <v>0</v>
      </c>
    </row>
    <row r="535" spans="1:37" x14ac:dyDescent="0.2">
      <c r="A535" s="118">
        <v>557</v>
      </c>
      <c r="B535" s="118" t="s">
        <v>407</v>
      </c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19" t="s">
        <v>1055</v>
      </c>
      <c r="Q535" s="120">
        <v>74000</v>
      </c>
      <c r="R535" s="121">
        <v>0</v>
      </c>
      <c r="S535" s="121">
        <v>0</v>
      </c>
      <c r="T535" s="122">
        <v>0</v>
      </c>
      <c r="U535" s="121">
        <v>0</v>
      </c>
      <c r="V535" s="122">
        <v>1</v>
      </c>
      <c r="W535" s="118"/>
      <c r="X535" s="120">
        <v>74000</v>
      </c>
      <c r="Y535" s="118"/>
      <c r="Z535" s="121">
        <v>0</v>
      </c>
      <c r="AA535" s="121">
        <v>0</v>
      </c>
      <c r="AB535" s="120">
        <v>74000</v>
      </c>
      <c r="AC535" s="121">
        <v>0</v>
      </c>
      <c r="AD535" s="126">
        <v>24449</v>
      </c>
      <c r="AE535" s="124">
        <v>0</v>
      </c>
      <c r="AF535" s="124">
        <v>0</v>
      </c>
      <c r="AG535" s="120">
        <v>0</v>
      </c>
      <c r="AH535" s="125">
        <v>0</v>
      </c>
      <c r="AI535" s="118"/>
      <c r="AK535" s="104">
        <f t="shared" si="8"/>
        <v>0</v>
      </c>
    </row>
    <row r="536" spans="1:37" x14ac:dyDescent="0.2">
      <c r="A536" s="118">
        <v>558</v>
      </c>
      <c r="B536" s="118" t="s">
        <v>407</v>
      </c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19" t="s">
        <v>1056</v>
      </c>
      <c r="Q536" s="120">
        <v>37000</v>
      </c>
      <c r="R536" s="121">
        <v>0</v>
      </c>
      <c r="S536" s="121">
        <v>0</v>
      </c>
      <c r="T536" s="122">
        <v>0</v>
      </c>
      <c r="U536" s="121">
        <v>0</v>
      </c>
      <c r="V536" s="122">
        <v>1</v>
      </c>
      <c r="W536" s="118"/>
      <c r="X536" s="120">
        <v>37000</v>
      </c>
      <c r="Y536" s="118"/>
      <c r="Z536" s="121">
        <v>0</v>
      </c>
      <c r="AA536" s="121">
        <v>0</v>
      </c>
      <c r="AB536" s="120">
        <v>37000</v>
      </c>
      <c r="AC536" s="121">
        <v>0</v>
      </c>
      <c r="AD536" s="126">
        <v>24449</v>
      </c>
      <c r="AE536" s="124">
        <v>0</v>
      </c>
      <c r="AF536" s="124">
        <v>0</v>
      </c>
      <c r="AG536" s="120">
        <v>0</v>
      </c>
      <c r="AH536" s="125">
        <v>0</v>
      </c>
      <c r="AI536" s="118"/>
      <c r="AK536" s="104">
        <f t="shared" si="8"/>
        <v>0</v>
      </c>
    </row>
    <row r="537" spans="1:37" x14ac:dyDescent="0.2">
      <c r="A537" s="118">
        <v>559</v>
      </c>
      <c r="B537" s="118" t="s">
        <v>407</v>
      </c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19" t="s">
        <v>1057</v>
      </c>
      <c r="Q537" s="120">
        <v>20000</v>
      </c>
      <c r="R537" s="121">
        <v>0</v>
      </c>
      <c r="S537" s="121">
        <v>0</v>
      </c>
      <c r="T537" s="122">
        <v>0</v>
      </c>
      <c r="U537" s="121">
        <v>0</v>
      </c>
      <c r="V537" s="122">
        <v>1</v>
      </c>
      <c r="W537" s="118"/>
      <c r="X537" s="120">
        <v>20000</v>
      </c>
      <c r="Y537" s="118"/>
      <c r="Z537" s="121">
        <v>0</v>
      </c>
      <c r="AA537" s="121">
        <v>0</v>
      </c>
      <c r="AB537" s="120">
        <v>0</v>
      </c>
      <c r="AC537" s="121">
        <v>0</v>
      </c>
      <c r="AD537" s="126">
        <v>24449</v>
      </c>
      <c r="AE537" s="124">
        <v>0</v>
      </c>
      <c r="AF537" s="124">
        <v>0</v>
      </c>
      <c r="AG537" s="120">
        <v>20000</v>
      </c>
      <c r="AH537" s="125">
        <v>0</v>
      </c>
      <c r="AI537" s="118"/>
      <c r="AK537" s="104">
        <f t="shared" si="8"/>
        <v>0</v>
      </c>
    </row>
    <row r="538" spans="1:37" x14ac:dyDescent="0.2">
      <c r="A538" s="118">
        <v>560</v>
      </c>
      <c r="B538" s="118" t="s">
        <v>407</v>
      </c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19" t="s">
        <v>1058</v>
      </c>
      <c r="Q538" s="120">
        <v>37000</v>
      </c>
      <c r="R538" s="121">
        <v>0</v>
      </c>
      <c r="S538" s="121">
        <v>0</v>
      </c>
      <c r="T538" s="122">
        <v>0</v>
      </c>
      <c r="U538" s="121">
        <v>0</v>
      </c>
      <c r="V538" s="122">
        <v>1</v>
      </c>
      <c r="W538" s="118"/>
      <c r="X538" s="120">
        <v>37000</v>
      </c>
      <c r="Y538" s="118"/>
      <c r="Z538" s="121">
        <v>0</v>
      </c>
      <c r="AA538" s="121">
        <v>0</v>
      </c>
      <c r="AB538" s="120">
        <v>0</v>
      </c>
      <c r="AC538" s="121">
        <v>0</v>
      </c>
      <c r="AD538" s="126">
        <v>24449</v>
      </c>
      <c r="AE538" s="124">
        <v>0</v>
      </c>
      <c r="AF538" s="124">
        <v>0</v>
      </c>
      <c r="AG538" s="120">
        <v>37000</v>
      </c>
      <c r="AH538" s="125">
        <v>0</v>
      </c>
      <c r="AI538" s="118"/>
      <c r="AK538" s="104">
        <f t="shared" si="8"/>
        <v>0</v>
      </c>
    </row>
    <row r="539" spans="1:37" x14ac:dyDescent="0.2">
      <c r="A539" s="118">
        <v>561</v>
      </c>
      <c r="B539" s="118" t="s">
        <v>407</v>
      </c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19" t="s">
        <v>1059</v>
      </c>
      <c r="Q539" s="120">
        <v>37000</v>
      </c>
      <c r="R539" s="121">
        <v>0</v>
      </c>
      <c r="S539" s="121">
        <v>0</v>
      </c>
      <c r="T539" s="122">
        <v>0</v>
      </c>
      <c r="U539" s="121">
        <v>0</v>
      </c>
      <c r="V539" s="122">
        <v>1</v>
      </c>
      <c r="W539" s="118"/>
      <c r="X539" s="120">
        <v>37000</v>
      </c>
      <c r="Y539" s="118"/>
      <c r="Z539" s="121">
        <v>0</v>
      </c>
      <c r="AA539" s="121">
        <v>0</v>
      </c>
      <c r="AB539" s="120">
        <v>0</v>
      </c>
      <c r="AC539" s="121">
        <v>0</v>
      </c>
      <c r="AD539" s="126">
        <v>24449</v>
      </c>
      <c r="AE539" s="124">
        <v>0</v>
      </c>
      <c r="AF539" s="124">
        <v>0</v>
      </c>
      <c r="AG539" s="120">
        <v>37000</v>
      </c>
      <c r="AH539" s="125">
        <v>0</v>
      </c>
      <c r="AI539" s="118"/>
      <c r="AK539" s="104">
        <f t="shared" si="8"/>
        <v>0</v>
      </c>
    </row>
    <row r="540" spans="1:37" x14ac:dyDescent="0.2">
      <c r="A540" s="118">
        <v>562</v>
      </c>
      <c r="B540" s="118" t="s">
        <v>407</v>
      </c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19" t="s">
        <v>1060</v>
      </c>
      <c r="Q540" s="120">
        <v>74000</v>
      </c>
      <c r="R540" s="121">
        <v>0</v>
      </c>
      <c r="S540" s="121">
        <v>0</v>
      </c>
      <c r="T540" s="122">
        <v>0</v>
      </c>
      <c r="U540" s="121">
        <v>0</v>
      </c>
      <c r="V540" s="122">
        <v>1</v>
      </c>
      <c r="W540" s="118"/>
      <c r="X540" s="120">
        <v>74000</v>
      </c>
      <c r="Y540" s="118"/>
      <c r="Z540" s="121">
        <v>0</v>
      </c>
      <c r="AA540" s="121">
        <v>0</v>
      </c>
      <c r="AB540" s="120">
        <v>0</v>
      </c>
      <c r="AC540" s="121">
        <v>0</v>
      </c>
      <c r="AD540" s="126">
        <v>24449</v>
      </c>
      <c r="AE540" s="124">
        <v>0</v>
      </c>
      <c r="AF540" s="124">
        <v>0</v>
      </c>
      <c r="AG540" s="120">
        <v>74000</v>
      </c>
      <c r="AH540" s="125">
        <v>0</v>
      </c>
      <c r="AI540" s="118"/>
      <c r="AK540" s="104">
        <f t="shared" si="8"/>
        <v>0</v>
      </c>
    </row>
    <row r="541" spans="1:37" x14ac:dyDescent="0.2">
      <c r="A541" s="118">
        <v>563</v>
      </c>
      <c r="B541" s="118" t="s">
        <v>407</v>
      </c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19" t="s">
        <v>1061</v>
      </c>
      <c r="Q541" s="120">
        <v>70000</v>
      </c>
      <c r="R541" s="121">
        <v>0</v>
      </c>
      <c r="S541" s="121">
        <v>0</v>
      </c>
      <c r="T541" s="122">
        <v>0</v>
      </c>
      <c r="U541" s="121">
        <v>0</v>
      </c>
      <c r="V541" s="122">
        <v>1</v>
      </c>
      <c r="W541" s="118"/>
      <c r="X541" s="120">
        <v>70000</v>
      </c>
      <c r="Y541" s="118"/>
      <c r="Z541" s="121">
        <v>0</v>
      </c>
      <c r="AA541" s="121">
        <v>0</v>
      </c>
      <c r="AB541" s="120">
        <v>0</v>
      </c>
      <c r="AC541" s="121">
        <v>0</v>
      </c>
      <c r="AD541" s="126">
        <v>24449</v>
      </c>
      <c r="AE541" s="124">
        <v>0</v>
      </c>
      <c r="AF541" s="124">
        <v>0</v>
      </c>
      <c r="AG541" s="120">
        <v>70000</v>
      </c>
      <c r="AH541" s="125">
        <v>0</v>
      </c>
      <c r="AI541" s="118"/>
      <c r="AK541" s="104">
        <f t="shared" si="8"/>
        <v>0</v>
      </c>
    </row>
    <row r="542" spans="1:37" x14ac:dyDescent="0.2">
      <c r="A542" s="118">
        <v>564</v>
      </c>
      <c r="B542" s="118" t="s">
        <v>407</v>
      </c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19" t="s">
        <v>1062</v>
      </c>
      <c r="Q542" s="120">
        <v>74000</v>
      </c>
      <c r="R542" s="121">
        <v>0</v>
      </c>
      <c r="S542" s="121">
        <v>0</v>
      </c>
      <c r="T542" s="122">
        <v>0</v>
      </c>
      <c r="U542" s="121">
        <v>0</v>
      </c>
      <c r="V542" s="122">
        <v>1</v>
      </c>
      <c r="W542" s="118"/>
      <c r="X542" s="120">
        <v>74000</v>
      </c>
      <c r="Y542" s="118"/>
      <c r="Z542" s="121">
        <v>0</v>
      </c>
      <c r="AA542" s="121">
        <v>0</v>
      </c>
      <c r="AB542" s="120">
        <v>74000</v>
      </c>
      <c r="AC542" s="121">
        <v>0</v>
      </c>
      <c r="AD542" s="126">
        <v>24449</v>
      </c>
      <c r="AE542" s="124">
        <v>0</v>
      </c>
      <c r="AF542" s="124">
        <v>0</v>
      </c>
      <c r="AG542" s="120">
        <v>0</v>
      </c>
      <c r="AH542" s="125">
        <v>0</v>
      </c>
      <c r="AI542" s="118"/>
      <c r="AK542" s="104">
        <f t="shared" si="8"/>
        <v>0</v>
      </c>
    </row>
    <row r="543" spans="1:37" x14ac:dyDescent="0.2">
      <c r="A543" s="118">
        <v>565</v>
      </c>
      <c r="B543" s="118" t="s">
        <v>407</v>
      </c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19" t="s">
        <v>1063</v>
      </c>
      <c r="Q543" s="120">
        <v>42000</v>
      </c>
      <c r="R543" s="121">
        <v>0</v>
      </c>
      <c r="S543" s="121">
        <v>0</v>
      </c>
      <c r="T543" s="122">
        <v>0</v>
      </c>
      <c r="U543" s="121">
        <v>0</v>
      </c>
      <c r="V543" s="122">
        <v>1</v>
      </c>
      <c r="W543" s="118"/>
      <c r="X543" s="120">
        <v>42000</v>
      </c>
      <c r="Y543" s="118"/>
      <c r="Z543" s="121">
        <v>0</v>
      </c>
      <c r="AA543" s="121">
        <v>0</v>
      </c>
      <c r="AB543" s="120">
        <v>42000</v>
      </c>
      <c r="AC543" s="121">
        <v>0</v>
      </c>
      <c r="AD543" s="126">
        <v>24449</v>
      </c>
      <c r="AE543" s="124">
        <v>0</v>
      </c>
      <c r="AF543" s="124">
        <v>0</v>
      </c>
      <c r="AG543" s="120">
        <v>0</v>
      </c>
      <c r="AH543" s="125">
        <v>0</v>
      </c>
      <c r="AI543" s="118"/>
      <c r="AK543" s="104">
        <f t="shared" si="8"/>
        <v>0</v>
      </c>
    </row>
    <row r="544" spans="1:37" x14ac:dyDescent="0.2">
      <c r="A544" s="118">
        <v>566</v>
      </c>
      <c r="B544" s="118" t="s">
        <v>407</v>
      </c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19" t="s">
        <v>1064</v>
      </c>
      <c r="Q544" s="120">
        <v>10000</v>
      </c>
      <c r="R544" s="121">
        <v>0</v>
      </c>
      <c r="S544" s="121">
        <v>0</v>
      </c>
      <c r="T544" s="122">
        <v>0</v>
      </c>
      <c r="U544" s="121">
        <v>0</v>
      </c>
      <c r="V544" s="122">
        <v>1</v>
      </c>
      <c r="W544" s="118"/>
      <c r="X544" s="120">
        <v>10000</v>
      </c>
      <c r="Y544" s="118"/>
      <c r="Z544" s="121">
        <v>0</v>
      </c>
      <c r="AA544" s="121">
        <v>0</v>
      </c>
      <c r="AB544" s="120">
        <v>10000</v>
      </c>
      <c r="AC544" s="121">
        <v>0</v>
      </c>
      <c r="AD544" s="126">
        <v>24449</v>
      </c>
      <c r="AE544" s="124">
        <v>0</v>
      </c>
      <c r="AF544" s="124">
        <v>0</v>
      </c>
      <c r="AG544" s="120">
        <v>0</v>
      </c>
      <c r="AH544" s="125">
        <v>0</v>
      </c>
      <c r="AI544" s="118"/>
      <c r="AK544" s="104">
        <f t="shared" si="8"/>
        <v>0</v>
      </c>
    </row>
    <row r="545" spans="1:37" x14ac:dyDescent="0.2">
      <c r="A545" s="118">
        <v>567</v>
      </c>
      <c r="B545" s="118" t="s">
        <v>407</v>
      </c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19" t="s">
        <v>1065</v>
      </c>
      <c r="Q545" s="120">
        <v>37000</v>
      </c>
      <c r="R545" s="121">
        <v>0</v>
      </c>
      <c r="S545" s="121">
        <v>0</v>
      </c>
      <c r="T545" s="122">
        <v>0</v>
      </c>
      <c r="U545" s="121">
        <v>0</v>
      </c>
      <c r="V545" s="122">
        <v>1</v>
      </c>
      <c r="W545" s="118"/>
      <c r="X545" s="120">
        <v>37000</v>
      </c>
      <c r="Y545" s="118"/>
      <c r="Z545" s="121">
        <v>0</v>
      </c>
      <c r="AA545" s="121">
        <v>0</v>
      </c>
      <c r="AB545" s="120">
        <v>37000</v>
      </c>
      <c r="AC545" s="121">
        <v>0</v>
      </c>
      <c r="AD545" s="126">
        <v>24449</v>
      </c>
      <c r="AE545" s="124">
        <v>0</v>
      </c>
      <c r="AF545" s="124">
        <v>0</v>
      </c>
      <c r="AG545" s="120">
        <v>0</v>
      </c>
      <c r="AH545" s="125">
        <v>0</v>
      </c>
      <c r="AI545" s="118"/>
      <c r="AK545" s="104">
        <f t="shared" si="8"/>
        <v>0</v>
      </c>
    </row>
    <row r="546" spans="1:37" x14ac:dyDescent="0.2">
      <c r="A546" s="118">
        <v>568</v>
      </c>
      <c r="B546" s="118" t="s">
        <v>407</v>
      </c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19" t="s">
        <v>1066</v>
      </c>
      <c r="Q546" s="120">
        <v>37000</v>
      </c>
      <c r="R546" s="121">
        <v>0</v>
      </c>
      <c r="S546" s="121">
        <v>0</v>
      </c>
      <c r="T546" s="122">
        <v>0</v>
      </c>
      <c r="U546" s="121">
        <v>0</v>
      </c>
      <c r="V546" s="122">
        <v>1</v>
      </c>
      <c r="W546" s="118"/>
      <c r="X546" s="120">
        <v>37000</v>
      </c>
      <c r="Y546" s="118"/>
      <c r="Z546" s="121">
        <v>0</v>
      </c>
      <c r="AA546" s="121">
        <v>0</v>
      </c>
      <c r="AB546" s="120">
        <v>37000</v>
      </c>
      <c r="AC546" s="121">
        <v>0</v>
      </c>
      <c r="AD546" s="126">
        <v>24449</v>
      </c>
      <c r="AE546" s="124">
        <v>0</v>
      </c>
      <c r="AF546" s="124">
        <v>0</v>
      </c>
      <c r="AG546" s="120">
        <v>0</v>
      </c>
      <c r="AH546" s="125">
        <v>0</v>
      </c>
      <c r="AI546" s="118"/>
      <c r="AK546" s="104">
        <f t="shared" si="8"/>
        <v>0</v>
      </c>
    </row>
    <row r="547" spans="1:37" x14ac:dyDescent="0.2">
      <c r="A547" s="118">
        <v>569</v>
      </c>
      <c r="B547" s="118" t="s">
        <v>407</v>
      </c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19" t="s">
        <v>1067</v>
      </c>
      <c r="Q547" s="120">
        <v>10000</v>
      </c>
      <c r="R547" s="121">
        <v>0</v>
      </c>
      <c r="S547" s="121">
        <v>0</v>
      </c>
      <c r="T547" s="122">
        <v>0</v>
      </c>
      <c r="U547" s="121">
        <v>0</v>
      </c>
      <c r="V547" s="122">
        <v>1</v>
      </c>
      <c r="W547" s="118"/>
      <c r="X547" s="120">
        <v>10000</v>
      </c>
      <c r="Y547" s="118"/>
      <c r="Z547" s="121">
        <v>0</v>
      </c>
      <c r="AA547" s="121">
        <v>0</v>
      </c>
      <c r="AB547" s="120">
        <v>10000</v>
      </c>
      <c r="AC547" s="121">
        <v>0</v>
      </c>
      <c r="AD547" s="126">
        <v>24449</v>
      </c>
      <c r="AE547" s="124">
        <v>0</v>
      </c>
      <c r="AF547" s="124">
        <v>0</v>
      </c>
      <c r="AG547" s="120">
        <v>0</v>
      </c>
      <c r="AH547" s="125">
        <v>0</v>
      </c>
      <c r="AI547" s="118"/>
      <c r="AK547" s="104">
        <f t="shared" si="8"/>
        <v>0</v>
      </c>
    </row>
    <row r="548" spans="1:37" x14ac:dyDescent="0.2">
      <c r="A548" s="118">
        <v>570</v>
      </c>
      <c r="B548" s="118" t="s">
        <v>407</v>
      </c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19" t="s">
        <v>1068</v>
      </c>
      <c r="Q548" s="120">
        <v>10000</v>
      </c>
      <c r="R548" s="121">
        <v>0</v>
      </c>
      <c r="S548" s="121">
        <v>0</v>
      </c>
      <c r="T548" s="122">
        <v>0</v>
      </c>
      <c r="U548" s="121">
        <v>0</v>
      </c>
      <c r="V548" s="122">
        <v>1</v>
      </c>
      <c r="W548" s="118"/>
      <c r="X548" s="120">
        <v>10000</v>
      </c>
      <c r="Y548" s="118"/>
      <c r="Z548" s="121">
        <v>0</v>
      </c>
      <c r="AA548" s="121">
        <v>0</v>
      </c>
      <c r="AB548" s="120">
        <v>10000</v>
      </c>
      <c r="AC548" s="121">
        <v>0</v>
      </c>
      <c r="AD548" s="126">
        <v>24449</v>
      </c>
      <c r="AE548" s="124">
        <v>0</v>
      </c>
      <c r="AF548" s="124">
        <v>0</v>
      </c>
      <c r="AG548" s="120">
        <v>0</v>
      </c>
      <c r="AH548" s="125">
        <v>0</v>
      </c>
      <c r="AI548" s="118"/>
      <c r="AK548" s="104">
        <f t="shared" si="8"/>
        <v>0</v>
      </c>
    </row>
    <row r="549" spans="1:37" x14ac:dyDescent="0.2">
      <c r="A549" s="118">
        <v>571</v>
      </c>
      <c r="B549" s="118" t="s">
        <v>407</v>
      </c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19" t="s">
        <v>1069</v>
      </c>
      <c r="Q549" s="120">
        <v>42000</v>
      </c>
      <c r="R549" s="121">
        <v>0</v>
      </c>
      <c r="S549" s="121">
        <v>0</v>
      </c>
      <c r="T549" s="122">
        <v>0</v>
      </c>
      <c r="U549" s="121">
        <v>0</v>
      </c>
      <c r="V549" s="122">
        <v>1</v>
      </c>
      <c r="W549" s="118"/>
      <c r="X549" s="120">
        <v>42000</v>
      </c>
      <c r="Y549" s="118"/>
      <c r="Z549" s="121">
        <v>0</v>
      </c>
      <c r="AA549" s="121">
        <v>0</v>
      </c>
      <c r="AB549" s="120">
        <v>42000</v>
      </c>
      <c r="AC549" s="121">
        <v>0</v>
      </c>
      <c r="AD549" s="126">
        <v>24449</v>
      </c>
      <c r="AE549" s="124">
        <v>0</v>
      </c>
      <c r="AF549" s="124">
        <v>0</v>
      </c>
      <c r="AG549" s="120">
        <v>0</v>
      </c>
      <c r="AH549" s="125">
        <v>0</v>
      </c>
      <c r="AI549" s="118"/>
      <c r="AK549" s="104">
        <f t="shared" si="8"/>
        <v>0</v>
      </c>
    </row>
    <row r="550" spans="1:37" x14ac:dyDescent="0.2">
      <c r="A550" s="118">
        <v>572</v>
      </c>
      <c r="B550" s="118" t="s">
        <v>407</v>
      </c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19" t="s">
        <v>1070</v>
      </c>
      <c r="Q550" s="120">
        <v>10000</v>
      </c>
      <c r="R550" s="121">
        <v>0</v>
      </c>
      <c r="S550" s="121">
        <v>0</v>
      </c>
      <c r="T550" s="122">
        <v>0</v>
      </c>
      <c r="U550" s="121">
        <v>0</v>
      </c>
      <c r="V550" s="122">
        <v>1</v>
      </c>
      <c r="W550" s="118"/>
      <c r="X550" s="120">
        <v>10000</v>
      </c>
      <c r="Y550" s="118"/>
      <c r="Z550" s="121">
        <v>0</v>
      </c>
      <c r="AA550" s="121">
        <v>0</v>
      </c>
      <c r="AB550" s="120">
        <v>10000</v>
      </c>
      <c r="AC550" s="121">
        <v>0</v>
      </c>
      <c r="AD550" s="126">
        <v>24449</v>
      </c>
      <c r="AE550" s="124">
        <v>0</v>
      </c>
      <c r="AF550" s="124">
        <v>0</v>
      </c>
      <c r="AG550" s="120">
        <v>0</v>
      </c>
      <c r="AH550" s="125">
        <v>0</v>
      </c>
      <c r="AI550" s="118"/>
      <c r="AK550" s="104">
        <f t="shared" si="8"/>
        <v>0</v>
      </c>
    </row>
    <row r="551" spans="1:37" x14ac:dyDescent="0.2">
      <c r="A551" s="118">
        <v>573</v>
      </c>
      <c r="B551" s="118" t="s">
        <v>407</v>
      </c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19" t="s">
        <v>1071</v>
      </c>
      <c r="Q551" s="120">
        <v>26000</v>
      </c>
      <c r="R551" s="121">
        <v>0</v>
      </c>
      <c r="S551" s="121">
        <v>0</v>
      </c>
      <c r="T551" s="122">
        <v>0</v>
      </c>
      <c r="U551" s="121">
        <v>0</v>
      </c>
      <c r="V551" s="122">
        <v>1</v>
      </c>
      <c r="W551" s="118"/>
      <c r="X551" s="120">
        <v>26000</v>
      </c>
      <c r="Y551" s="118"/>
      <c r="Z551" s="121">
        <v>0</v>
      </c>
      <c r="AA551" s="121">
        <v>0</v>
      </c>
      <c r="AB551" s="120">
        <v>26000</v>
      </c>
      <c r="AC551" s="121">
        <v>0</v>
      </c>
      <c r="AD551" s="126">
        <v>24449</v>
      </c>
      <c r="AE551" s="124">
        <v>0</v>
      </c>
      <c r="AF551" s="124">
        <v>0</v>
      </c>
      <c r="AG551" s="120">
        <v>0</v>
      </c>
      <c r="AH551" s="125">
        <v>0</v>
      </c>
      <c r="AI551" s="118"/>
      <c r="AK551" s="104">
        <f t="shared" si="8"/>
        <v>0</v>
      </c>
    </row>
    <row r="552" spans="1:37" x14ac:dyDescent="0.2">
      <c r="A552" s="118">
        <v>574</v>
      </c>
      <c r="B552" s="118" t="s">
        <v>407</v>
      </c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19" t="s">
        <v>1072</v>
      </c>
      <c r="Q552" s="120">
        <v>26000</v>
      </c>
      <c r="R552" s="121">
        <v>0</v>
      </c>
      <c r="S552" s="121">
        <v>0</v>
      </c>
      <c r="T552" s="122">
        <v>0</v>
      </c>
      <c r="U552" s="121">
        <v>0</v>
      </c>
      <c r="V552" s="122">
        <v>1</v>
      </c>
      <c r="W552" s="118"/>
      <c r="X552" s="120">
        <v>26000</v>
      </c>
      <c r="Y552" s="118"/>
      <c r="Z552" s="121">
        <v>0</v>
      </c>
      <c r="AA552" s="121">
        <v>0</v>
      </c>
      <c r="AB552" s="120">
        <v>26000</v>
      </c>
      <c r="AC552" s="121">
        <v>0</v>
      </c>
      <c r="AD552" s="126">
        <v>24449</v>
      </c>
      <c r="AE552" s="124">
        <v>0</v>
      </c>
      <c r="AF552" s="124">
        <v>0</v>
      </c>
      <c r="AG552" s="120">
        <v>0</v>
      </c>
      <c r="AH552" s="125">
        <v>0</v>
      </c>
      <c r="AI552" s="118"/>
      <c r="AK552" s="104">
        <f t="shared" si="8"/>
        <v>0</v>
      </c>
    </row>
    <row r="553" spans="1:37" x14ac:dyDescent="0.2">
      <c r="A553" s="118">
        <v>575</v>
      </c>
      <c r="B553" s="118" t="s">
        <v>407</v>
      </c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19" t="s">
        <v>1073</v>
      </c>
      <c r="Q553" s="120">
        <v>35000</v>
      </c>
      <c r="R553" s="121">
        <v>0</v>
      </c>
      <c r="S553" s="121">
        <v>0</v>
      </c>
      <c r="T553" s="122">
        <v>0</v>
      </c>
      <c r="U553" s="121">
        <v>0</v>
      </c>
      <c r="V553" s="122">
        <v>1</v>
      </c>
      <c r="W553" s="118"/>
      <c r="X553" s="120">
        <v>35000</v>
      </c>
      <c r="Y553" s="118"/>
      <c r="Z553" s="121">
        <v>0</v>
      </c>
      <c r="AA553" s="121">
        <v>0</v>
      </c>
      <c r="AB553" s="120">
        <v>35000</v>
      </c>
      <c r="AC553" s="121">
        <v>0</v>
      </c>
      <c r="AD553" s="126">
        <v>24449</v>
      </c>
      <c r="AE553" s="124">
        <v>0</v>
      </c>
      <c r="AF553" s="124">
        <v>0</v>
      </c>
      <c r="AG553" s="120">
        <v>0</v>
      </c>
      <c r="AH553" s="125">
        <v>0</v>
      </c>
      <c r="AI553" s="118"/>
      <c r="AK553" s="104">
        <f t="shared" si="8"/>
        <v>0</v>
      </c>
    </row>
    <row r="554" spans="1:37" x14ac:dyDescent="0.2">
      <c r="A554" s="118">
        <v>576</v>
      </c>
      <c r="B554" s="118" t="s">
        <v>407</v>
      </c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19" t="s">
        <v>1074</v>
      </c>
      <c r="Q554" s="120">
        <v>35000</v>
      </c>
      <c r="R554" s="121">
        <v>0</v>
      </c>
      <c r="S554" s="121">
        <v>0</v>
      </c>
      <c r="T554" s="122">
        <v>0</v>
      </c>
      <c r="U554" s="121">
        <v>0</v>
      </c>
      <c r="V554" s="122">
        <v>1</v>
      </c>
      <c r="W554" s="118"/>
      <c r="X554" s="120">
        <v>35000</v>
      </c>
      <c r="Y554" s="118"/>
      <c r="Z554" s="121">
        <v>0</v>
      </c>
      <c r="AA554" s="121">
        <v>0</v>
      </c>
      <c r="AB554" s="120">
        <v>35000</v>
      </c>
      <c r="AC554" s="121">
        <v>0</v>
      </c>
      <c r="AD554" s="126">
        <v>24449</v>
      </c>
      <c r="AE554" s="124">
        <v>0</v>
      </c>
      <c r="AF554" s="124">
        <v>0</v>
      </c>
      <c r="AG554" s="120">
        <v>0</v>
      </c>
      <c r="AH554" s="125">
        <v>0</v>
      </c>
      <c r="AI554" s="118"/>
      <c r="AK554" s="104">
        <f t="shared" si="8"/>
        <v>0</v>
      </c>
    </row>
    <row r="555" spans="1:37" x14ac:dyDescent="0.2">
      <c r="A555" s="118">
        <v>577</v>
      </c>
      <c r="B555" s="118" t="s">
        <v>407</v>
      </c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19" t="s">
        <v>1075</v>
      </c>
      <c r="Q555" s="120">
        <v>35000</v>
      </c>
      <c r="R555" s="121">
        <v>0</v>
      </c>
      <c r="S555" s="121">
        <v>0</v>
      </c>
      <c r="T555" s="122">
        <v>0</v>
      </c>
      <c r="U555" s="121">
        <v>0</v>
      </c>
      <c r="V555" s="122">
        <v>1</v>
      </c>
      <c r="W555" s="118"/>
      <c r="X555" s="120">
        <v>35000</v>
      </c>
      <c r="Y555" s="118"/>
      <c r="Z555" s="121">
        <v>0</v>
      </c>
      <c r="AA555" s="121">
        <v>0</v>
      </c>
      <c r="AB555" s="120">
        <v>35000</v>
      </c>
      <c r="AC555" s="121">
        <v>0</v>
      </c>
      <c r="AD555" s="126">
        <v>24449</v>
      </c>
      <c r="AE555" s="124">
        <v>0</v>
      </c>
      <c r="AF555" s="124">
        <v>0</v>
      </c>
      <c r="AG555" s="120">
        <v>0</v>
      </c>
      <c r="AH555" s="125">
        <v>0</v>
      </c>
      <c r="AI555" s="118"/>
      <c r="AK555" s="104">
        <f t="shared" si="8"/>
        <v>0</v>
      </c>
    </row>
    <row r="556" spans="1:37" x14ac:dyDescent="0.2">
      <c r="A556" s="118">
        <v>578</v>
      </c>
      <c r="B556" s="118" t="s">
        <v>407</v>
      </c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19" t="s">
        <v>1076</v>
      </c>
      <c r="Q556" s="120">
        <v>35000</v>
      </c>
      <c r="R556" s="121">
        <v>0</v>
      </c>
      <c r="S556" s="121">
        <v>0</v>
      </c>
      <c r="T556" s="122">
        <v>0</v>
      </c>
      <c r="U556" s="121">
        <v>0</v>
      </c>
      <c r="V556" s="122">
        <v>1</v>
      </c>
      <c r="W556" s="118"/>
      <c r="X556" s="120">
        <v>35000</v>
      </c>
      <c r="Y556" s="118"/>
      <c r="Z556" s="121">
        <v>0</v>
      </c>
      <c r="AA556" s="121">
        <v>0</v>
      </c>
      <c r="AB556" s="120">
        <v>35000</v>
      </c>
      <c r="AC556" s="121">
        <v>0</v>
      </c>
      <c r="AD556" s="126">
        <v>24449</v>
      </c>
      <c r="AE556" s="124">
        <v>0</v>
      </c>
      <c r="AF556" s="124">
        <v>0</v>
      </c>
      <c r="AG556" s="120">
        <v>0</v>
      </c>
      <c r="AH556" s="125">
        <v>0</v>
      </c>
      <c r="AI556" s="118"/>
      <c r="AK556" s="104">
        <f t="shared" ref="AK556:AK619" si="9">+X556-AB556-AG556</f>
        <v>0</v>
      </c>
    </row>
    <row r="557" spans="1:37" x14ac:dyDescent="0.2">
      <c r="A557" s="118">
        <v>579</v>
      </c>
      <c r="B557" s="118" t="s">
        <v>407</v>
      </c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19" t="s">
        <v>781</v>
      </c>
      <c r="Q557" s="120">
        <v>90000</v>
      </c>
      <c r="R557" s="121">
        <v>0</v>
      </c>
      <c r="S557" s="121">
        <v>0</v>
      </c>
      <c r="T557" s="122">
        <v>0</v>
      </c>
      <c r="U557" s="121">
        <v>0</v>
      </c>
      <c r="V557" s="122">
        <v>1</v>
      </c>
      <c r="W557" s="118"/>
      <c r="X557" s="120">
        <v>90000</v>
      </c>
      <c r="Y557" s="118"/>
      <c r="Z557" s="121">
        <v>0</v>
      </c>
      <c r="AA557" s="121">
        <v>0</v>
      </c>
      <c r="AB557" s="120">
        <v>0</v>
      </c>
      <c r="AC557" s="121">
        <v>0</v>
      </c>
      <c r="AD557" s="126">
        <v>24406</v>
      </c>
      <c r="AE557" s="124">
        <v>0</v>
      </c>
      <c r="AF557" s="124">
        <v>0</v>
      </c>
      <c r="AG557" s="120">
        <v>90000</v>
      </c>
      <c r="AH557" s="125">
        <v>0</v>
      </c>
      <c r="AI557" s="118"/>
      <c r="AK557" s="104">
        <f t="shared" si="9"/>
        <v>0</v>
      </c>
    </row>
    <row r="558" spans="1:37" x14ac:dyDescent="0.2">
      <c r="A558" s="118">
        <v>580</v>
      </c>
      <c r="B558" s="118" t="s">
        <v>407</v>
      </c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19" t="s">
        <v>782</v>
      </c>
      <c r="Q558" s="120">
        <v>92000</v>
      </c>
      <c r="R558" s="121">
        <v>0</v>
      </c>
      <c r="S558" s="121">
        <v>0</v>
      </c>
      <c r="T558" s="122">
        <v>0</v>
      </c>
      <c r="U558" s="121">
        <v>0</v>
      </c>
      <c r="V558" s="122">
        <v>1</v>
      </c>
      <c r="W558" s="118"/>
      <c r="X558" s="120">
        <v>92000</v>
      </c>
      <c r="Y558" s="118"/>
      <c r="Z558" s="121">
        <v>0</v>
      </c>
      <c r="AA558" s="121">
        <v>0</v>
      </c>
      <c r="AB558" s="120">
        <v>0</v>
      </c>
      <c r="AC558" s="121">
        <v>0</v>
      </c>
      <c r="AD558" s="126">
        <v>24406</v>
      </c>
      <c r="AE558" s="124">
        <v>0</v>
      </c>
      <c r="AF558" s="124">
        <v>0</v>
      </c>
      <c r="AG558" s="120">
        <v>92000</v>
      </c>
      <c r="AH558" s="125">
        <v>0</v>
      </c>
      <c r="AI558" s="118"/>
      <c r="AK558" s="104">
        <f t="shared" si="9"/>
        <v>0</v>
      </c>
    </row>
    <row r="559" spans="1:37" x14ac:dyDescent="0.2">
      <c r="A559" s="118">
        <v>581</v>
      </c>
      <c r="B559" s="118" t="s">
        <v>407</v>
      </c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19" t="s">
        <v>783</v>
      </c>
      <c r="Q559" s="120">
        <v>60000</v>
      </c>
      <c r="R559" s="121">
        <v>0</v>
      </c>
      <c r="S559" s="121">
        <v>0</v>
      </c>
      <c r="T559" s="122">
        <v>0</v>
      </c>
      <c r="U559" s="121">
        <v>0</v>
      </c>
      <c r="V559" s="122">
        <v>1</v>
      </c>
      <c r="W559" s="118"/>
      <c r="X559" s="120">
        <v>60000</v>
      </c>
      <c r="Y559" s="118"/>
      <c r="Z559" s="121">
        <v>0</v>
      </c>
      <c r="AA559" s="121">
        <v>0</v>
      </c>
      <c r="AB559" s="120">
        <v>0</v>
      </c>
      <c r="AC559" s="121">
        <v>0</v>
      </c>
      <c r="AD559" s="126">
        <v>24406</v>
      </c>
      <c r="AE559" s="124">
        <v>0</v>
      </c>
      <c r="AF559" s="124">
        <v>0</v>
      </c>
      <c r="AG559" s="120">
        <v>60000</v>
      </c>
      <c r="AH559" s="125">
        <v>0</v>
      </c>
      <c r="AI559" s="118"/>
      <c r="AK559" s="104">
        <f t="shared" si="9"/>
        <v>0</v>
      </c>
    </row>
    <row r="560" spans="1:37" x14ac:dyDescent="0.2">
      <c r="A560" s="118">
        <v>582</v>
      </c>
      <c r="B560" s="118" t="s">
        <v>407</v>
      </c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19" t="s">
        <v>784</v>
      </c>
      <c r="Q560" s="120">
        <v>35000</v>
      </c>
      <c r="R560" s="121">
        <v>0</v>
      </c>
      <c r="S560" s="121">
        <v>0</v>
      </c>
      <c r="T560" s="122">
        <v>0</v>
      </c>
      <c r="U560" s="121">
        <v>0</v>
      </c>
      <c r="V560" s="122">
        <v>1</v>
      </c>
      <c r="W560" s="118"/>
      <c r="X560" s="120">
        <v>35000</v>
      </c>
      <c r="Y560" s="118"/>
      <c r="Z560" s="121">
        <v>0</v>
      </c>
      <c r="AA560" s="121">
        <v>0</v>
      </c>
      <c r="AB560" s="120">
        <v>0</v>
      </c>
      <c r="AC560" s="121">
        <v>0</v>
      </c>
      <c r="AD560" s="126">
        <v>24406</v>
      </c>
      <c r="AE560" s="124">
        <v>0</v>
      </c>
      <c r="AF560" s="124">
        <v>0</v>
      </c>
      <c r="AG560" s="120">
        <v>35000</v>
      </c>
      <c r="AH560" s="125">
        <v>0</v>
      </c>
      <c r="AI560" s="118"/>
      <c r="AK560" s="104">
        <f t="shared" si="9"/>
        <v>0</v>
      </c>
    </row>
    <row r="561" spans="1:37" x14ac:dyDescent="0.2">
      <c r="A561" s="118">
        <v>583</v>
      </c>
      <c r="B561" s="118" t="s">
        <v>407</v>
      </c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19" t="s">
        <v>785</v>
      </c>
      <c r="Q561" s="120">
        <v>35000</v>
      </c>
      <c r="R561" s="121">
        <v>0</v>
      </c>
      <c r="S561" s="121">
        <v>0</v>
      </c>
      <c r="T561" s="122">
        <v>0</v>
      </c>
      <c r="U561" s="121">
        <v>0</v>
      </c>
      <c r="V561" s="122">
        <v>1</v>
      </c>
      <c r="W561" s="118"/>
      <c r="X561" s="120">
        <v>35000</v>
      </c>
      <c r="Y561" s="118"/>
      <c r="Z561" s="121">
        <v>0</v>
      </c>
      <c r="AA561" s="121">
        <v>0</v>
      </c>
      <c r="AB561" s="120">
        <v>35000</v>
      </c>
      <c r="AC561" s="121">
        <v>0</v>
      </c>
      <c r="AD561" s="126">
        <v>24406</v>
      </c>
      <c r="AE561" s="124">
        <v>0</v>
      </c>
      <c r="AF561" s="124">
        <v>0</v>
      </c>
      <c r="AG561" s="120">
        <v>0</v>
      </c>
      <c r="AH561" s="125">
        <v>0</v>
      </c>
      <c r="AI561" s="118"/>
      <c r="AK561" s="104">
        <f t="shared" si="9"/>
        <v>0</v>
      </c>
    </row>
    <row r="562" spans="1:37" x14ac:dyDescent="0.2">
      <c r="A562" s="118">
        <v>584</v>
      </c>
      <c r="B562" s="118" t="s">
        <v>407</v>
      </c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19" t="s">
        <v>786</v>
      </c>
      <c r="Q562" s="120">
        <v>46000</v>
      </c>
      <c r="R562" s="121">
        <v>0</v>
      </c>
      <c r="S562" s="121">
        <v>0</v>
      </c>
      <c r="T562" s="122">
        <v>0</v>
      </c>
      <c r="U562" s="121">
        <v>0</v>
      </c>
      <c r="V562" s="122">
        <v>1</v>
      </c>
      <c r="W562" s="118"/>
      <c r="X562" s="120">
        <v>46000</v>
      </c>
      <c r="Y562" s="118"/>
      <c r="Z562" s="121">
        <v>0</v>
      </c>
      <c r="AA562" s="121">
        <v>0</v>
      </c>
      <c r="AB562" s="120">
        <v>0</v>
      </c>
      <c r="AC562" s="121">
        <v>0</v>
      </c>
      <c r="AD562" s="126">
        <v>24406</v>
      </c>
      <c r="AE562" s="124">
        <v>0</v>
      </c>
      <c r="AF562" s="124">
        <v>0</v>
      </c>
      <c r="AG562" s="120">
        <v>46000</v>
      </c>
      <c r="AH562" s="125">
        <v>0</v>
      </c>
      <c r="AI562" s="118"/>
      <c r="AK562" s="104">
        <f t="shared" si="9"/>
        <v>0</v>
      </c>
    </row>
    <row r="563" spans="1:37" x14ac:dyDescent="0.2">
      <c r="A563" s="118">
        <v>585</v>
      </c>
      <c r="B563" s="118" t="s">
        <v>407</v>
      </c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19" t="s">
        <v>787</v>
      </c>
      <c r="Q563" s="120">
        <v>46000</v>
      </c>
      <c r="R563" s="121">
        <v>0</v>
      </c>
      <c r="S563" s="121">
        <v>0</v>
      </c>
      <c r="T563" s="122">
        <v>0</v>
      </c>
      <c r="U563" s="121">
        <v>0</v>
      </c>
      <c r="V563" s="122">
        <v>1</v>
      </c>
      <c r="W563" s="118"/>
      <c r="X563" s="120">
        <v>46000</v>
      </c>
      <c r="Y563" s="118"/>
      <c r="Z563" s="121">
        <v>0</v>
      </c>
      <c r="AA563" s="121">
        <v>0</v>
      </c>
      <c r="AB563" s="120">
        <v>0</v>
      </c>
      <c r="AC563" s="121">
        <v>0</v>
      </c>
      <c r="AD563" s="126">
        <v>24406</v>
      </c>
      <c r="AE563" s="124">
        <v>0</v>
      </c>
      <c r="AF563" s="124">
        <v>0</v>
      </c>
      <c r="AG563" s="120">
        <v>46000</v>
      </c>
      <c r="AH563" s="125">
        <v>0</v>
      </c>
      <c r="AI563" s="118"/>
      <c r="AK563" s="104">
        <f t="shared" si="9"/>
        <v>0</v>
      </c>
    </row>
    <row r="564" spans="1:37" x14ac:dyDescent="0.2">
      <c r="A564" s="118">
        <v>586</v>
      </c>
      <c r="B564" s="118" t="s">
        <v>407</v>
      </c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19" t="s">
        <v>788</v>
      </c>
      <c r="Q564" s="120">
        <v>46000</v>
      </c>
      <c r="R564" s="121">
        <v>0</v>
      </c>
      <c r="S564" s="121">
        <v>0</v>
      </c>
      <c r="T564" s="122">
        <v>0</v>
      </c>
      <c r="U564" s="121">
        <v>0</v>
      </c>
      <c r="V564" s="122">
        <v>1</v>
      </c>
      <c r="W564" s="118"/>
      <c r="X564" s="120">
        <v>46000</v>
      </c>
      <c r="Y564" s="118"/>
      <c r="Z564" s="121">
        <v>0</v>
      </c>
      <c r="AA564" s="121">
        <v>0</v>
      </c>
      <c r="AB564" s="120">
        <v>0</v>
      </c>
      <c r="AC564" s="121">
        <v>0</v>
      </c>
      <c r="AD564" s="126">
        <v>24406</v>
      </c>
      <c r="AE564" s="124">
        <v>0</v>
      </c>
      <c r="AF564" s="124">
        <v>0</v>
      </c>
      <c r="AG564" s="120">
        <v>46000</v>
      </c>
      <c r="AH564" s="125">
        <v>0</v>
      </c>
      <c r="AI564" s="118"/>
      <c r="AK564" s="104">
        <f t="shared" si="9"/>
        <v>0</v>
      </c>
    </row>
    <row r="565" spans="1:37" x14ac:dyDescent="0.2">
      <c r="A565" s="118">
        <v>587</v>
      </c>
      <c r="B565" s="118" t="s">
        <v>407</v>
      </c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19" t="s">
        <v>789</v>
      </c>
      <c r="Q565" s="120">
        <v>46000</v>
      </c>
      <c r="R565" s="121">
        <v>0</v>
      </c>
      <c r="S565" s="121">
        <v>0</v>
      </c>
      <c r="T565" s="122">
        <v>0</v>
      </c>
      <c r="U565" s="121">
        <v>0</v>
      </c>
      <c r="V565" s="122">
        <v>1</v>
      </c>
      <c r="W565" s="118"/>
      <c r="X565" s="120">
        <v>46000</v>
      </c>
      <c r="Y565" s="118"/>
      <c r="Z565" s="121">
        <v>0</v>
      </c>
      <c r="AA565" s="121">
        <v>0</v>
      </c>
      <c r="AB565" s="120">
        <v>46000</v>
      </c>
      <c r="AC565" s="121">
        <v>0</v>
      </c>
      <c r="AD565" s="126">
        <v>24406</v>
      </c>
      <c r="AE565" s="124">
        <v>0</v>
      </c>
      <c r="AF565" s="124">
        <v>0</v>
      </c>
      <c r="AG565" s="120">
        <v>0</v>
      </c>
      <c r="AH565" s="125">
        <v>0</v>
      </c>
      <c r="AI565" s="118"/>
      <c r="AK565" s="104">
        <f t="shared" si="9"/>
        <v>0</v>
      </c>
    </row>
    <row r="566" spans="1:37" x14ac:dyDescent="0.2">
      <c r="A566" s="118">
        <v>588</v>
      </c>
      <c r="B566" s="118" t="s">
        <v>407</v>
      </c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19" t="s">
        <v>790</v>
      </c>
      <c r="Q566" s="120">
        <v>46000</v>
      </c>
      <c r="R566" s="121">
        <v>0</v>
      </c>
      <c r="S566" s="121">
        <v>0</v>
      </c>
      <c r="T566" s="122">
        <v>0</v>
      </c>
      <c r="U566" s="121">
        <v>0</v>
      </c>
      <c r="V566" s="122">
        <v>1</v>
      </c>
      <c r="W566" s="118"/>
      <c r="X566" s="120">
        <v>46000</v>
      </c>
      <c r="Y566" s="118"/>
      <c r="Z566" s="121">
        <v>0</v>
      </c>
      <c r="AA566" s="121">
        <v>0</v>
      </c>
      <c r="AB566" s="120">
        <v>0</v>
      </c>
      <c r="AC566" s="121">
        <v>0</v>
      </c>
      <c r="AD566" s="126">
        <v>24406</v>
      </c>
      <c r="AE566" s="124">
        <v>0</v>
      </c>
      <c r="AF566" s="124">
        <v>0</v>
      </c>
      <c r="AG566" s="120">
        <v>46000</v>
      </c>
      <c r="AH566" s="125">
        <v>0</v>
      </c>
      <c r="AI566" s="118"/>
      <c r="AK566" s="104">
        <f t="shared" si="9"/>
        <v>0</v>
      </c>
    </row>
    <row r="567" spans="1:37" x14ac:dyDescent="0.2">
      <c r="A567" s="118">
        <v>589</v>
      </c>
      <c r="B567" s="118" t="s">
        <v>407</v>
      </c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19" t="s">
        <v>791</v>
      </c>
      <c r="Q567" s="120">
        <v>46000</v>
      </c>
      <c r="R567" s="121">
        <v>0</v>
      </c>
      <c r="S567" s="121">
        <v>0</v>
      </c>
      <c r="T567" s="122">
        <v>0</v>
      </c>
      <c r="U567" s="121">
        <v>0</v>
      </c>
      <c r="V567" s="122">
        <v>1</v>
      </c>
      <c r="W567" s="118"/>
      <c r="X567" s="120">
        <v>46000</v>
      </c>
      <c r="Y567" s="118"/>
      <c r="Z567" s="121">
        <v>0</v>
      </c>
      <c r="AA567" s="121">
        <v>0</v>
      </c>
      <c r="AB567" s="120">
        <v>46000</v>
      </c>
      <c r="AC567" s="121">
        <v>0</v>
      </c>
      <c r="AD567" s="126">
        <v>24406</v>
      </c>
      <c r="AE567" s="124">
        <v>0</v>
      </c>
      <c r="AF567" s="124">
        <v>0</v>
      </c>
      <c r="AG567" s="120">
        <v>0</v>
      </c>
      <c r="AH567" s="125">
        <v>0</v>
      </c>
      <c r="AI567" s="118"/>
      <c r="AK567" s="104">
        <f t="shared" si="9"/>
        <v>0</v>
      </c>
    </row>
    <row r="568" spans="1:37" x14ac:dyDescent="0.2">
      <c r="A568" s="118">
        <v>590</v>
      </c>
      <c r="B568" s="118" t="s">
        <v>407</v>
      </c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19" t="s">
        <v>792</v>
      </c>
      <c r="Q568" s="120">
        <v>37000</v>
      </c>
      <c r="R568" s="121">
        <v>0</v>
      </c>
      <c r="S568" s="121">
        <v>0</v>
      </c>
      <c r="T568" s="122">
        <v>0</v>
      </c>
      <c r="U568" s="121">
        <v>0</v>
      </c>
      <c r="V568" s="122">
        <v>1</v>
      </c>
      <c r="W568" s="118"/>
      <c r="X568" s="120">
        <v>37000</v>
      </c>
      <c r="Y568" s="118"/>
      <c r="Z568" s="121">
        <v>0</v>
      </c>
      <c r="AA568" s="121">
        <v>0</v>
      </c>
      <c r="AB568" s="120">
        <v>37000</v>
      </c>
      <c r="AC568" s="121">
        <v>0</v>
      </c>
      <c r="AD568" s="126">
        <v>24406</v>
      </c>
      <c r="AE568" s="124">
        <v>0</v>
      </c>
      <c r="AF568" s="124">
        <v>0</v>
      </c>
      <c r="AG568" s="120">
        <v>0</v>
      </c>
      <c r="AH568" s="125">
        <v>0</v>
      </c>
      <c r="AI568" s="118"/>
      <c r="AK568" s="104">
        <f t="shared" si="9"/>
        <v>0</v>
      </c>
    </row>
    <row r="569" spans="1:37" x14ac:dyDescent="0.2">
      <c r="A569" s="118">
        <v>591</v>
      </c>
      <c r="B569" s="118" t="s">
        <v>407</v>
      </c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19" t="s">
        <v>793</v>
      </c>
      <c r="Q569" s="120">
        <v>37000</v>
      </c>
      <c r="R569" s="121">
        <v>0</v>
      </c>
      <c r="S569" s="121">
        <v>0</v>
      </c>
      <c r="T569" s="122">
        <v>0</v>
      </c>
      <c r="U569" s="121">
        <v>0</v>
      </c>
      <c r="V569" s="122">
        <v>1</v>
      </c>
      <c r="W569" s="118"/>
      <c r="X569" s="120">
        <v>37000</v>
      </c>
      <c r="Y569" s="118"/>
      <c r="Z569" s="121">
        <v>0</v>
      </c>
      <c r="AA569" s="121">
        <v>0</v>
      </c>
      <c r="AB569" s="120">
        <v>37000</v>
      </c>
      <c r="AC569" s="121">
        <v>0</v>
      </c>
      <c r="AD569" s="126">
        <v>24406</v>
      </c>
      <c r="AE569" s="124">
        <v>0</v>
      </c>
      <c r="AF569" s="124">
        <v>0</v>
      </c>
      <c r="AG569" s="120">
        <v>0</v>
      </c>
      <c r="AH569" s="125">
        <v>0</v>
      </c>
      <c r="AI569" s="118"/>
      <c r="AK569" s="104">
        <f t="shared" si="9"/>
        <v>0</v>
      </c>
    </row>
    <row r="570" spans="1:37" x14ac:dyDescent="0.2">
      <c r="A570" s="118">
        <v>592</v>
      </c>
      <c r="B570" s="118" t="s">
        <v>407</v>
      </c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19" t="s">
        <v>794</v>
      </c>
      <c r="Q570" s="120">
        <v>13000</v>
      </c>
      <c r="R570" s="121">
        <v>0</v>
      </c>
      <c r="S570" s="121">
        <v>0</v>
      </c>
      <c r="T570" s="122">
        <v>0</v>
      </c>
      <c r="U570" s="121">
        <v>0</v>
      </c>
      <c r="V570" s="122">
        <v>1</v>
      </c>
      <c r="W570" s="118"/>
      <c r="X570" s="120">
        <v>13000</v>
      </c>
      <c r="Y570" s="118"/>
      <c r="Z570" s="121">
        <v>0</v>
      </c>
      <c r="AA570" s="121">
        <v>0</v>
      </c>
      <c r="AB570" s="120">
        <v>13000</v>
      </c>
      <c r="AC570" s="121">
        <v>0</v>
      </c>
      <c r="AD570" s="126">
        <v>24406</v>
      </c>
      <c r="AE570" s="124">
        <v>0</v>
      </c>
      <c r="AF570" s="124">
        <v>0</v>
      </c>
      <c r="AG570" s="120">
        <v>0</v>
      </c>
      <c r="AH570" s="125">
        <v>0</v>
      </c>
      <c r="AI570" s="118"/>
      <c r="AK570" s="104">
        <f t="shared" si="9"/>
        <v>0</v>
      </c>
    </row>
    <row r="571" spans="1:37" x14ac:dyDescent="0.2">
      <c r="A571" s="118">
        <v>593</v>
      </c>
      <c r="B571" s="118" t="s">
        <v>407</v>
      </c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19" t="s">
        <v>795</v>
      </c>
      <c r="Q571" s="120">
        <v>13000</v>
      </c>
      <c r="R571" s="121">
        <v>0</v>
      </c>
      <c r="S571" s="121">
        <v>0</v>
      </c>
      <c r="T571" s="122">
        <v>0</v>
      </c>
      <c r="U571" s="121">
        <v>0</v>
      </c>
      <c r="V571" s="122">
        <v>1</v>
      </c>
      <c r="W571" s="118"/>
      <c r="X571" s="120">
        <v>13000</v>
      </c>
      <c r="Y571" s="118"/>
      <c r="Z571" s="121">
        <v>0</v>
      </c>
      <c r="AA571" s="121">
        <v>0</v>
      </c>
      <c r="AB571" s="120">
        <v>13000</v>
      </c>
      <c r="AC571" s="121">
        <v>0</v>
      </c>
      <c r="AD571" s="126">
        <v>24406</v>
      </c>
      <c r="AE571" s="124">
        <v>0</v>
      </c>
      <c r="AF571" s="124">
        <v>0</v>
      </c>
      <c r="AG571" s="120">
        <v>0</v>
      </c>
      <c r="AH571" s="125">
        <v>0</v>
      </c>
      <c r="AI571" s="118"/>
      <c r="AK571" s="104">
        <f t="shared" si="9"/>
        <v>0</v>
      </c>
    </row>
    <row r="572" spans="1:37" x14ac:dyDescent="0.2">
      <c r="A572" s="118">
        <v>594</v>
      </c>
      <c r="B572" s="118" t="s">
        <v>407</v>
      </c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19" t="s">
        <v>796</v>
      </c>
      <c r="Q572" s="120">
        <v>70000</v>
      </c>
      <c r="R572" s="121">
        <v>0</v>
      </c>
      <c r="S572" s="121">
        <v>0</v>
      </c>
      <c r="T572" s="122">
        <v>0</v>
      </c>
      <c r="U572" s="121">
        <v>0</v>
      </c>
      <c r="V572" s="122">
        <v>1</v>
      </c>
      <c r="W572" s="118"/>
      <c r="X572" s="120">
        <v>70000</v>
      </c>
      <c r="Y572" s="118"/>
      <c r="Z572" s="121">
        <v>0</v>
      </c>
      <c r="AA572" s="121">
        <v>0</v>
      </c>
      <c r="AB572" s="120">
        <v>0</v>
      </c>
      <c r="AC572" s="121">
        <v>0</v>
      </c>
      <c r="AD572" s="126">
        <v>24406</v>
      </c>
      <c r="AE572" s="124">
        <v>0</v>
      </c>
      <c r="AF572" s="124">
        <v>0</v>
      </c>
      <c r="AG572" s="120">
        <v>70000</v>
      </c>
      <c r="AH572" s="125">
        <v>0</v>
      </c>
      <c r="AI572" s="118"/>
      <c r="AK572" s="104">
        <f t="shared" si="9"/>
        <v>0</v>
      </c>
    </row>
    <row r="573" spans="1:37" x14ac:dyDescent="0.2">
      <c r="A573" s="118">
        <v>595</v>
      </c>
      <c r="B573" s="118" t="s">
        <v>407</v>
      </c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19" t="s">
        <v>797</v>
      </c>
      <c r="Q573" s="120">
        <v>70000</v>
      </c>
      <c r="R573" s="121">
        <v>0</v>
      </c>
      <c r="S573" s="121">
        <v>0</v>
      </c>
      <c r="T573" s="122">
        <v>0</v>
      </c>
      <c r="U573" s="121">
        <v>0</v>
      </c>
      <c r="V573" s="122">
        <v>1</v>
      </c>
      <c r="W573" s="118"/>
      <c r="X573" s="120">
        <v>70000</v>
      </c>
      <c r="Y573" s="118"/>
      <c r="Z573" s="121">
        <v>0</v>
      </c>
      <c r="AA573" s="121">
        <v>0</v>
      </c>
      <c r="AB573" s="120">
        <v>0</v>
      </c>
      <c r="AC573" s="121">
        <v>0</v>
      </c>
      <c r="AD573" s="126">
        <v>24406</v>
      </c>
      <c r="AE573" s="124">
        <v>0</v>
      </c>
      <c r="AF573" s="124">
        <v>0</v>
      </c>
      <c r="AG573" s="120">
        <v>70000</v>
      </c>
      <c r="AH573" s="125">
        <v>0</v>
      </c>
      <c r="AI573" s="118"/>
      <c r="AK573" s="104">
        <f t="shared" si="9"/>
        <v>0</v>
      </c>
    </row>
    <row r="574" spans="1:37" x14ac:dyDescent="0.2">
      <c r="A574" s="118">
        <v>596</v>
      </c>
      <c r="B574" s="118" t="s">
        <v>407</v>
      </c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19" t="s">
        <v>798</v>
      </c>
      <c r="Q574" s="120">
        <v>70000</v>
      </c>
      <c r="R574" s="121">
        <v>0</v>
      </c>
      <c r="S574" s="121">
        <v>0</v>
      </c>
      <c r="T574" s="122">
        <v>0</v>
      </c>
      <c r="U574" s="121">
        <v>0</v>
      </c>
      <c r="V574" s="122">
        <v>1</v>
      </c>
      <c r="W574" s="118"/>
      <c r="X574" s="120">
        <v>70000</v>
      </c>
      <c r="Y574" s="118"/>
      <c r="Z574" s="121">
        <v>0</v>
      </c>
      <c r="AA574" s="121">
        <v>0</v>
      </c>
      <c r="AB574" s="120">
        <v>0</v>
      </c>
      <c r="AC574" s="121">
        <v>0</v>
      </c>
      <c r="AD574" s="126">
        <v>24406</v>
      </c>
      <c r="AE574" s="124">
        <v>0</v>
      </c>
      <c r="AF574" s="124">
        <v>0</v>
      </c>
      <c r="AG574" s="120">
        <v>70000</v>
      </c>
      <c r="AH574" s="125">
        <v>0</v>
      </c>
      <c r="AI574" s="118"/>
      <c r="AK574" s="104">
        <f t="shared" si="9"/>
        <v>0</v>
      </c>
    </row>
    <row r="575" spans="1:37" x14ac:dyDescent="0.2">
      <c r="A575" s="118">
        <v>597</v>
      </c>
      <c r="B575" s="118" t="s">
        <v>407</v>
      </c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19" t="s">
        <v>799</v>
      </c>
      <c r="Q575" s="120">
        <v>40000</v>
      </c>
      <c r="R575" s="121">
        <v>0</v>
      </c>
      <c r="S575" s="121">
        <v>0</v>
      </c>
      <c r="T575" s="122">
        <v>0</v>
      </c>
      <c r="U575" s="121">
        <v>0</v>
      </c>
      <c r="V575" s="122">
        <v>1</v>
      </c>
      <c r="W575" s="118"/>
      <c r="X575" s="120">
        <v>40000</v>
      </c>
      <c r="Y575" s="118"/>
      <c r="Z575" s="121">
        <v>0</v>
      </c>
      <c r="AA575" s="121">
        <v>0</v>
      </c>
      <c r="AB575" s="120">
        <v>0</v>
      </c>
      <c r="AC575" s="121">
        <v>0</v>
      </c>
      <c r="AD575" s="126">
        <v>24406</v>
      </c>
      <c r="AE575" s="124">
        <v>0</v>
      </c>
      <c r="AF575" s="124">
        <v>0</v>
      </c>
      <c r="AG575" s="120">
        <v>40000</v>
      </c>
      <c r="AH575" s="125">
        <v>0</v>
      </c>
      <c r="AI575" s="118"/>
      <c r="AK575" s="104">
        <f t="shared" si="9"/>
        <v>0</v>
      </c>
    </row>
    <row r="576" spans="1:37" x14ac:dyDescent="0.2">
      <c r="A576" s="118">
        <v>598</v>
      </c>
      <c r="B576" s="118" t="s">
        <v>407</v>
      </c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19" t="s">
        <v>800</v>
      </c>
      <c r="Q576" s="120">
        <v>40000</v>
      </c>
      <c r="R576" s="121">
        <v>0</v>
      </c>
      <c r="S576" s="121">
        <v>0</v>
      </c>
      <c r="T576" s="122">
        <v>0</v>
      </c>
      <c r="U576" s="121">
        <v>0</v>
      </c>
      <c r="V576" s="122">
        <v>1</v>
      </c>
      <c r="W576" s="118"/>
      <c r="X576" s="120">
        <v>40000</v>
      </c>
      <c r="Y576" s="118"/>
      <c r="Z576" s="121">
        <v>0</v>
      </c>
      <c r="AA576" s="121">
        <v>0</v>
      </c>
      <c r="AB576" s="120">
        <v>0</v>
      </c>
      <c r="AC576" s="121">
        <v>0</v>
      </c>
      <c r="AD576" s="126">
        <v>24406</v>
      </c>
      <c r="AE576" s="124">
        <v>0</v>
      </c>
      <c r="AF576" s="124">
        <v>0</v>
      </c>
      <c r="AG576" s="120">
        <v>40000</v>
      </c>
      <c r="AH576" s="125">
        <v>0</v>
      </c>
      <c r="AI576" s="118"/>
      <c r="AK576" s="104">
        <f t="shared" si="9"/>
        <v>0</v>
      </c>
    </row>
    <row r="577" spans="1:37" x14ac:dyDescent="0.2">
      <c r="A577" s="118">
        <v>599</v>
      </c>
      <c r="B577" s="118" t="s">
        <v>407</v>
      </c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19" t="s">
        <v>801</v>
      </c>
      <c r="Q577" s="120">
        <v>74000</v>
      </c>
      <c r="R577" s="121">
        <v>0</v>
      </c>
      <c r="S577" s="121">
        <v>0</v>
      </c>
      <c r="T577" s="122">
        <v>0</v>
      </c>
      <c r="U577" s="121">
        <v>0</v>
      </c>
      <c r="V577" s="122">
        <v>1</v>
      </c>
      <c r="W577" s="118"/>
      <c r="X577" s="120">
        <v>74000</v>
      </c>
      <c r="Y577" s="118"/>
      <c r="Z577" s="121">
        <v>0</v>
      </c>
      <c r="AA577" s="121">
        <v>0</v>
      </c>
      <c r="AB577" s="120">
        <v>0</v>
      </c>
      <c r="AC577" s="121">
        <v>0</v>
      </c>
      <c r="AD577" s="126">
        <v>24406</v>
      </c>
      <c r="AE577" s="124">
        <v>0</v>
      </c>
      <c r="AF577" s="124">
        <v>0</v>
      </c>
      <c r="AG577" s="120">
        <v>74000</v>
      </c>
      <c r="AH577" s="125">
        <v>0</v>
      </c>
      <c r="AI577" s="118"/>
      <c r="AK577" s="104">
        <f t="shared" si="9"/>
        <v>0</v>
      </c>
    </row>
    <row r="578" spans="1:37" x14ac:dyDescent="0.2">
      <c r="A578" s="118">
        <v>600</v>
      </c>
      <c r="B578" s="118" t="s">
        <v>407</v>
      </c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19" t="s">
        <v>802</v>
      </c>
      <c r="Q578" s="120">
        <v>74000</v>
      </c>
      <c r="R578" s="121">
        <v>0</v>
      </c>
      <c r="S578" s="121">
        <v>0</v>
      </c>
      <c r="T578" s="122">
        <v>0</v>
      </c>
      <c r="U578" s="121">
        <v>0</v>
      </c>
      <c r="V578" s="122">
        <v>1</v>
      </c>
      <c r="W578" s="118"/>
      <c r="X578" s="120">
        <v>74000</v>
      </c>
      <c r="Y578" s="118"/>
      <c r="Z578" s="121">
        <v>0</v>
      </c>
      <c r="AA578" s="121">
        <v>0</v>
      </c>
      <c r="AB578" s="120">
        <v>74000</v>
      </c>
      <c r="AC578" s="121">
        <v>0</v>
      </c>
      <c r="AD578" s="126">
        <v>24406</v>
      </c>
      <c r="AE578" s="124">
        <v>0</v>
      </c>
      <c r="AF578" s="124">
        <v>0</v>
      </c>
      <c r="AG578" s="120">
        <v>0</v>
      </c>
      <c r="AH578" s="125">
        <v>0</v>
      </c>
      <c r="AI578" s="118"/>
      <c r="AK578" s="104">
        <f t="shared" si="9"/>
        <v>0</v>
      </c>
    </row>
    <row r="579" spans="1:37" x14ac:dyDescent="0.2">
      <c r="A579" s="118">
        <v>601</v>
      </c>
      <c r="B579" s="118" t="s">
        <v>407</v>
      </c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19" t="s">
        <v>803</v>
      </c>
      <c r="Q579" s="120">
        <v>70000</v>
      </c>
      <c r="R579" s="121">
        <v>0</v>
      </c>
      <c r="S579" s="121">
        <v>0</v>
      </c>
      <c r="T579" s="122">
        <v>0</v>
      </c>
      <c r="U579" s="121">
        <v>0</v>
      </c>
      <c r="V579" s="122">
        <v>1</v>
      </c>
      <c r="W579" s="118"/>
      <c r="X579" s="120">
        <v>70000</v>
      </c>
      <c r="Y579" s="118"/>
      <c r="Z579" s="121">
        <v>0</v>
      </c>
      <c r="AA579" s="121">
        <v>0</v>
      </c>
      <c r="AB579" s="120">
        <v>0</v>
      </c>
      <c r="AC579" s="121">
        <v>0</v>
      </c>
      <c r="AD579" s="126">
        <v>24406</v>
      </c>
      <c r="AE579" s="124">
        <v>0</v>
      </c>
      <c r="AF579" s="124">
        <v>0</v>
      </c>
      <c r="AG579" s="120">
        <v>70000</v>
      </c>
      <c r="AH579" s="125">
        <v>0</v>
      </c>
      <c r="AI579" s="118"/>
      <c r="AK579" s="104">
        <f t="shared" si="9"/>
        <v>0</v>
      </c>
    </row>
    <row r="580" spans="1:37" x14ac:dyDescent="0.2">
      <c r="A580" s="118">
        <v>602</v>
      </c>
      <c r="B580" s="118" t="s">
        <v>407</v>
      </c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19" t="s">
        <v>804</v>
      </c>
      <c r="Q580" s="120">
        <v>70000</v>
      </c>
      <c r="R580" s="121">
        <v>0</v>
      </c>
      <c r="S580" s="121">
        <v>0</v>
      </c>
      <c r="T580" s="122">
        <v>0</v>
      </c>
      <c r="U580" s="121">
        <v>0</v>
      </c>
      <c r="V580" s="122">
        <v>1</v>
      </c>
      <c r="W580" s="118"/>
      <c r="X580" s="120">
        <v>70000</v>
      </c>
      <c r="Y580" s="118"/>
      <c r="Z580" s="121">
        <v>0</v>
      </c>
      <c r="AA580" s="121">
        <v>0</v>
      </c>
      <c r="AB580" s="120">
        <v>0</v>
      </c>
      <c r="AC580" s="121">
        <v>0</v>
      </c>
      <c r="AD580" s="126">
        <v>24406</v>
      </c>
      <c r="AE580" s="124">
        <v>0</v>
      </c>
      <c r="AF580" s="124">
        <v>0</v>
      </c>
      <c r="AG580" s="120">
        <v>70000</v>
      </c>
      <c r="AH580" s="125">
        <v>0</v>
      </c>
      <c r="AI580" s="118"/>
      <c r="AK580" s="104">
        <f t="shared" si="9"/>
        <v>0</v>
      </c>
    </row>
    <row r="581" spans="1:37" x14ac:dyDescent="0.2">
      <c r="A581" s="118">
        <v>603</v>
      </c>
      <c r="B581" s="118" t="s">
        <v>407</v>
      </c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19" t="s">
        <v>805</v>
      </c>
      <c r="Q581" s="120">
        <v>42000</v>
      </c>
      <c r="R581" s="121">
        <v>0</v>
      </c>
      <c r="S581" s="121">
        <v>0</v>
      </c>
      <c r="T581" s="122">
        <v>0</v>
      </c>
      <c r="U581" s="121">
        <v>0</v>
      </c>
      <c r="V581" s="122">
        <v>1</v>
      </c>
      <c r="W581" s="118"/>
      <c r="X581" s="120">
        <v>42000</v>
      </c>
      <c r="Y581" s="118"/>
      <c r="Z581" s="121">
        <v>0</v>
      </c>
      <c r="AA581" s="121">
        <v>0</v>
      </c>
      <c r="AB581" s="120">
        <v>42000</v>
      </c>
      <c r="AC581" s="121">
        <v>0</v>
      </c>
      <c r="AD581" s="126">
        <v>24406</v>
      </c>
      <c r="AE581" s="124">
        <v>0</v>
      </c>
      <c r="AF581" s="124">
        <v>0</v>
      </c>
      <c r="AG581" s="120">
        <v>0</v>
      </c>
      <c r="AH581" s="125">
        <v>0</v>
      </c>
      <c r="AI581" s="118"/>
      <c r="AK581" s="104">
        <f t="shared" si="9"/>
        <v>0</v>
      </c>
    </row>
    <row r="582" spans="1:37" x14ac:dyDescent="0.2">
      <c r="A582" s="118">
        <v>604</v>
      </c>
      <c r="B582" s="118" t="s">
        <v>407</v>
      </c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19" t="s">
        <v>806</v>
      </c>
      <c r="Q582" s="120">
        <v>42000</v>
      </c>
      <c r="R582" s="121">
        <v>0</v>
      </c>
      <c r="S582" s="121">
        <v>0</v>
      </c>
      <c r="T582" s="122">
        <v>0</v>
      </c>
      <c r="U582" s="121">
        <v>0</v>
      </c>
      <c r="V582" s="122">
        <v>1</v>
      </c>
      <c r="W582" s="118"/>
      <c r="X582" s="120">
        <v>42000</v>
      </c>
      <c r="Y582" s="118"/>
      <c r="Z582" s="121">
        <v>0</v>
      </c>
      <c r="AA582" s="121">
        <v>0</v>
      </c>
      <c r="AB582" s="120">
        <v>0</v>
      </c>
      <c r="AC582" s="121">
        <v>0</v>
      </c>
      <c r="AD582" s="126">
        <v>24406</v>
      </c>
      <c r="AE582" s="124">
        <v>0</v>
      </c>
      <c r="AF582" s="124">
        <v>0</v>
      </c>
      <c r="AG582" s="120">
        <v>42000</v>
      </c>
      <c r="AH582" s="125">
        <v>0</v>
      </c>
      <c r="AI582" s="118"/>
      <c r="AK582" s="104">
        <f t="shared" si="9"/>
        <v>0</v>
      </c>
    </row>
    <row r="583" spans="1:37" x14ac:dyDescent="0.2">
      <c r="A583" s="118">
        <v>605</v>
      </c>
      <c r="B583" s="118" t="s">
        <v>407</v>
      </c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19" t="s">
        <v>807</v>
      </c>
      <c r="Q583" s="120">
        <v>42000</v>
      </c>
      <c r="R583" s="121">
        <v>0</v>
      </c>
      <c r="S583" s="121">
        <v>0</v>
      </c>
      <c r="T583" s="122">
        <v>0</v>
      </c>
      <c r="U583" s="121">
        <v>0</v>
      </c>
      <c r="V583" s="122">
        <v>1</v>
      </c>
      <c r="W583" s="118"/>
      <c r="X583" s="120">
        <v>42000</v>
      </c>
      <c r="Y583" s="118"/>
      <c r="Z583" s="121">
        <v>0</v>
      </c>
      <c r="AA583" s="121">
        <v>0</v>
      </c>
      <c r="AB583" s="120">
        <v>42000</v>
      </c>
      <c r="AC583" s="121">
        <v>0</v>
      </c>
      <c r="AD583" s="126">
        <v>24406</v>
      </c>
      <c r="AE583" s="124">
        <v>0</v>
      </c>
      <c r="AF583" s="124">
        <v>0</v>
      </c>
      <c r="AG583" s="120">
        <v>0</v>
      </c>
      <c r="AH583" s="125">
        <v>0</v>
      </c>
      <c r="AI583" s="118"/>
      <c r="AK583" s="104">
        <f t="shared" si="9"/>
        <v>0</v>
      </c>
    </row>
    <row r="584" spans="1:37" x14ac:dyDescent="0.2">
      <c r="A584" s="118">
        <v>606</v>
      </c>
      <c r="B584" s="118" t="s">
        <v>407</v>
      </c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19" t="s">
        <v>808</v>
      </c>
      <c r="Q584" s="120">
        <v>42000</v>
      </c>
      <c r="R584" s="121">
        <v>0</v>
      </c>
      <c r="S584" s="121">
        <v>0</v>
      </c>
      <c r="T584" s="122">
        <v>0</v>
      </c>
      <c r="U584" s="121">
        <v>0</v>
      </c>
      <c r="V584" s="122">
        <v>1</v>
      </c>
      <c r="W584" s="118"/>
      <c r="X584" s="120">
        <v>42000</v>
      </c>
      <c r="Y584" s="118"/>
      <c r="Z584" s="121">
        <v>0</v>
      </c>
      <c r="AA584" s="121">
        <v>0</v>
      </c>
      <c r="AB584" s="120">
        <v>42000</v>
      </c>
      <c r="AC584" s="121">
        <v>0</v>
      </c>
      <c r="AD584" s="126">
        <v>24406</v>
      </c>
      <c r="AE584" s="124">
        <v>0</v>
      </c>
      <c r="AF584" s="124">
        <v>0</v>
      </c>
      <c r="AG584" s="120">
        <v>0</v>
      </c>
      <c r="AH584" s="125">
        <v>0</v>
      </c>
      <c r="AI584" s="118"/>
      <c r="AK584" s="104">
        <f t="shared" si="9"/>
        <v>0</v>
      </c>
    </row>
    <row r="585" spans="1:37" x14ac:dyDescent="0.2">
      <c r="A585" s="118">
        <v>607</v>
      </c>
      <c r="B585" s="118" t="s">
        <v>407</v>
      </c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19" t="s">
        <v>809</v>
      </c>
      <c r="Q585" s="120">
        <v>74000</v>
      </c>
      <c r="R585" s="121">
        <v>0</v>
      </c>
      <c r="S585" s="121">
        <v>0</v>
      </c>
      <c r="T585" s="122">
        <v>0</v>
      </c>
      <c r="U585" s="121">
        <v>0</v>
      </c>
      <c r="V585" s="122">
        <v>1</v>
      </c>
      <c r="W585" s="118"/>
      <c r="X585" s="120">
        <v>74000</v>
      </c>
      <c r="Y585" s="118"/>
      <c r="Z585" s="121">
        <v>0</v>
      </c>
      <c r="AA585" s="121">
        <v>0</v>
      </c>
      <c r="AB585" s="120">
        <v>74000</v>
      </c>
      <c r="AC585" s="121">
        <v>0</v>
      </c>
      <c r="AD585" s="126">
        <v>24406</v>
      </c>
      <c r="AE585" s="124">
        <v>0</v>
      </c>
      <c r="AF585" s="124">
        <v>0</v>
      </c>
      <c r="AG585" s="120">
        <v>0</v>
      </c>
      <c r="AH585" s="125">
        <v>0</v>
      </c>
      <c r="AI585" s="118"/>
      <c r="AK585" s="104">
        <f t="shared" si="9"/>
        <v>0</v>
      </c>
    </row>
    <row r="586" spans="1:37" x14ac:dyDescent="0.2">
      <c r="A586" s="118">
        <v>608</v>
      </c>
      <c r="B586" s="118" t="s">
        <v>407</v>
      </c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19" t="s">
        <v>810</v>
      </c>
      <c r="Q586" s="120">
        <v>74000</v>
      </c>
      <c r="R586" s="121">
        <v>0</v>
      </c>
      <c r="S586" s="121">
        <v>0</v>
      </c>
      <c r="T586" s="122">
        <v>0</v>
      </c>
      <c r="U586" s="121">
        <v>0</v>
      </c>
      <c r="V586" s="122">
        <v>1</v>
      </c>
      <c r="W586" s="118"/>
      <c r="X586" s="120">
        <v>74000</v>
      </c>
      <c r="Y586" s="118"/>
      <c r="Z586" s="121">
        <v>0</v>
      </c>
      <c r="AA586" s="121">
        <v>0</v>
      </c>
      <c r="AB586" s="120">
        <v>0</v>
      </c>
      <c r="AC586" s="121">
        <v>0</v>
      </c>
      <c r="AD586" s="126">
        <v>24406</v>
      </c>
      <c r="AE586" s="124">
        <v>0</v>
      </c>
      <c r="AF586" s="124">
        <v>0</v>
      </c>
      <c r="AG586" s="120">
        <v>74000</v>
      </c>
      <c r="AH586" s="125">
        <v>0</v>
      </c>
      <c r="AI586" s="118"/>
      <c r="AK586" s="104">
        <f t="shared" si="9"/>
        <v>0</v>
      </c>
    </row>
    <row r="587" spans="1:37" x14ac:dyDescent="0.2">
      <c r="A587" s="118">
        <v>609</v>
      </c>
      <c r="B587" s="118" t="s">
        <v>407</v>
      </c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19" t="s">
        <v>811</v>
      </c>
      <c r="Q587" s="120">
        <v>35000</v>
      </c>
      <c r="R587" s="121">
        <v>0</v>
      </c>
      <c r="S587" s="121">
        <v>0</v>
      </c>
      <c r="T587" s="122">
        <v>0</v>
      </c>
      <c r="U587" s="121">
        <v>0</v>
      </c>
      <c r="V587" s="122">
        <v>1</v>
      </c>
      <c r="W587" s="118"/>
      <c r="X587" s="120">
        <v>35000</v>
      </c>
      <c r="Y587" s="118"/>
      <c r="Z587" s="121">
        <v>0</v>
      </c>
      <c r="AA587" s="121">
        <v>0</v>
      </c>
      <c r="AB587" s="120">
        <v>0</v>
      </c>
      <c r="AC587" s="121">
        <v>0</v>
      </c>
      <c r="AD587" s="126">
        <v>24406</v>
      </c>
      <c r="AE587" s="124">
        <v>0</v>
      </c>
      <c r="AF587" s="124">
        <v>0</v>
      </c>
      <c r="AG587" s="120">
        <v>35000</v>
      </c>
      <c r="AH587" s="125">
        <v>0</v>
      </c>
      <c r="AI587" s="118"/>
      <c r="AK587" s="104">
        <f t="shared" si="9"/>
        <v>0</v>
      </c>
    </row>
    <row r="588" spans="1:37" x14ac:dyDescent="0.2">
      <c r="A588" s="118">
        <v>610</v>
      </c>
      <c r="B588" s="118" t="s">
        <v>407</v>
      </c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19" t="s">
        <v>812</v>
      </c>
      <c r="Q588" s="120">
        <v>35000</v>
      </c>
      <c r="R588" s="121">
        <v>0</v>
      </c>
      <c r="S588" s="121">
        <v>0</v>
      </c>
      <c r="T588" s="122">
        <v>0</v>
      </c>
      <c r="U588" s="121">
        <v>0</v>
      </c>
      <c r="V588" s="122">
        <v>1</v>
      </c>
      <c r="W588" s="118"/>
      <c r="X588" s="120">
        <v>35000</v>
      </c>
      <c r="Y588" s="118"/>
      <c r="Z588" s="121">
        <v>0</v>
      </c>
      <c r="AA588" s="121">
        <v>0</v>
      </c>
      <c r="AB588" s="120">
        <v>35000</v>
      </c>
      <c r="AC588" s="121">
        <v>0</v>
      </c>
      <c r="AD588" s="126">
        <v>24406</v>
      </c>
      <c r="AE588" s="124">
        <v>0</v>
      </c>
      <c r="AF588" s="124">
        <v>0</v>
      </c>
      <c r="AG588" s="120">
        <v>0</v>
      </c>
      <c r="AH588" s="125">
        <v>0</v>
      </c>
      <c r="AI588" s="118"/>
      <c r="AK588" s="104">
        <f t="shared" si="9"/>
        <v>0</v>
      </c>
    </row>
    <row r="589" spans="1:37" x14ac:dyDescent="0.2">
      <c r="A589" s="118">
        <v>611</v>
      </c>
      <c r="B589" s="118" t="s">
        <v>407</v>
      </c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19" t="s">
        <v>813</v>
      </c>
      <c r="Q589" s="120">
        <v>74000</v>
      </c>
      <c r="R589" s="121">
        <v>0</v>
      </c>
      <c r="S589" s="121">
        <v>0</v>
      </c>
      <c r="T589" s="122">
        <v>0</v>
      </c>
      <c r="U589" s="121">
        <v>0</v>
      </c>
      <c r="V589" s="122">
        <v>1</v>
      </c>
      <c r="W589" s="118"/>
      <c r="X589" s="120">
        <v>74000</v>
      </c>
      <c r="Y589" s="118"/>
      <c r="Z589" s="121">
        <v>0</v>
      </c>
      <c r="AA589" s="121">
        <v>0</v>
      </c>
      <c r="AB589" s="120">
        <v>74000</v>
      </c>
      <c r="AC589" s="121">
        <v>0</v>
      </c>
      <c r="AD589" s="126">
        <v>24406</v>
      </c>
      <c r="AE589" s="124">
        <v>0</v>
      </c>
      <c r="AF589" s="124">
        <v>0</v>
      </c>
      <c r="AG589" s="120">
        <v>0</v>
      </c>
      <c r="AH589" s="125">
        <v>0</v>
      </c>
      <c r="AI589" s="118"/>
      <c r="AK589" s="104">
        <f t="shared" si="9"/>
        <v>0</v>
      </c>
    </row>
    <row r="590" spans="1:37" x14ac:dyDescent="0.2">
      <c r="A590" s="118">
        <v>612</v>
      </c>
      <c r="B590" s="118" t="s">
        <v>407</v>
      </c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19" t="s">
        <v>814</v>
      </c>
      <c r="Q590" s="120">
        <v>74000</v>
      </c>
      <c r="R590" s="121">
        <v>0</v>
      </c>
      <c r="S590" s="121">
        <v>0</v>
      </c>
      <c r="T590" s="122">
        <v>0</v>
      </c>
      <c r="U590" s="121">
        <v>0</v>
      </c>
      <c r="V590" s="122">
        <v>1</v>
      </c>
      <c r="W590" s="118"/>
      <c r="X590" s="120">
        <v>74000</v>
      </c>
      <c r="Y590" s="118"/>
      <c r="Z590" s="121">
        <v>0</v>
      </c>
      <c r="AA590" s="121">
        <v>0</v>
      </c>
      <c r="AB590" s="120">
        <v>74000</v>
      </c>
      <c r="AC590" s="121">
        <v>0</v>
      </c>
      <c r="AD590" s="126">
        <v>24406</v>
      </c>
      <c r="AE590" s="124">
        <v>0</v>
      </c>
      <c r="AF590" s="124">
        <v>0</v>
      </c>
      <c r="AG590" s="120">
        <v>0</v>
      </c>
      <c r="AH590" s="125">
        <v>0</v>
      </c>
      <c r="AI590" s="118"/>
      <c r="AK590" s="104">
        <f t="shared" si="9"/>
        <v>0</v>
      </c>
    </row>
    <row r="591" spans="1:37" x14ac:dyDescent="0.2">
      <c r="A591" s="118">
        <v>613</v>
      </c>
      <c r="B591" s="118" t="s">
        <v>407</v>
      </c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19" t="s">
        <v>815</v>
      </c>
      <c r="Q591" s="120">
        <v>74000</v>
      </c>
      <c r="R591" s="121">
        <v>0</v>
      </c>
      <c r="S591" s="121">
        <v>0</v>
      </c>
      <c r="T591" s="122">
        <v>0</v>
      </c>
      <c r="U591" s="121">
        <v>0</v>
      </c>
      <c r="V591" s="122">
        <v>1</v>
      </c>
      <c r="W591" s="118"/>
      <c r="X591" s="120">
        <v>74000</v>
      </c>
      <c r="Y591" s="118"/>
      <c r="Z591" s="121">
        <v>0</v>
      </c>
      <c r="AA591" s="121">
        <v>0</v>
      </c>
      <c r="AB591" s="120">
        <v>74000</v>
      </c>
      <c r="AC591" s="121">
        <v>0</v>
      </c>
      <c r="AD591" s="126">
        <v>24406</v>
      </c>
      <c r="AE591" s="124">
        <v>0</v>
      </c>
      <c r="AF591" s="124">
        <v>0</v>
      </c>
      <c r="AG591" s="120">
        <v>0</v>
      </c>
      <c r="AH591" s="125">
        <v>0</v>
      </c>
      <c r="AI591" s="118"/>
      <c r="AK591" s="104">
        <f t="shared" si="9"/>
        <v>0</v>
      </c>
    </row>
    <row r="592" spans="1:37" x14ac:dyDescent="0.2">
      <c r="A592" s="118">
        <v>614</v>
      </c>
      <c r="B592" s="118" t="s">
        <v>407</v>
      </c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19" t="s">
        <v>816</v>
      </c>
      <c r="Q592" s="120">
        <v>80000</v>
      </c>
      <c r="R592" s="121">
        <v>0</v>
      </c>
      <c r="S592" s="121">
        <v>0</v>
      </c>
      <c r="T592" s="122">
        <v>0</v>
      </c>
      <c r="U592" s="121">
        <v>0</v>
      </c>
      <c r="V592" s="122">
        <v>1</v>
      </c>
      <c r="W592" s="118"/>
      <c r="X592" s="120">
        <v>80000</v>
      </c>
      <c r="Y592" s="118"/>
      <c r="Z592" s="121">
        <v>0</v>
      </c>
      <c r="AA592" s="121">
        <v>0</v>
      </c>
      <c r="AB592" s="120">
        <v>80000</v>
      </c>
      <c r="AC592" s="121">
        <v>0</v>
      </c>
      <c r="AD592" s="126">
        <v>24406</v>
      </c>
      <c r="AE592" s="124">
        <v>0</v>
      </c>
      <c r="AF592" s="124">
        <v>0</v>
      </c>
      <c r="AG592" s="120">
        <v>0</v>
      </c>
      <c r="AH592" s="125">
        <v>0</v>
      </c>
      <c r="AI592" s="118"/>
      <c r="AK592" s="104">
        <f t="shared" si="9"/>
        <v>0</v>
      </c>
    </row>
    <row r="593" spans="1:37" x14ac:dyDescent="0.2">
      <c r="A593" s="118">
        <v>615</v>
      </c>
      <c r="B593" s="118" t="s">
        <v>407</v>
      </c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19" t="s">
        <v>817</v>
      </c>
      <c r="Q593" s="120">
        <v>70000</v>
      </c>
      <c r="R593" s="121">
        <v>0</v>
      </c>
      <c r="S593" s="121">
        <v>0</v>
      </c>
      <c r="T593" s="122">
        <v>0</v>
      </c>
      <c r="U593" s="121">
        <v>0</v>
      </c>
      <c r="V593" s="122">
        <v>1</v>
      </c>
      <c r="W593" s="118"/>
      <c r="X593" s="120">
        <v>70000</v>
      </c>
      <c r="Y593" s="118"/>
      <c r="Z593" s="121">
        <v>0</v>
      </c>
      <c r="AA593" s="121">
        <v>0</v>
      </c>
      <c r="AB593" s="120">
        <v>0</v>
      </c>
      <c r="AC593" s="121">
        <v>0</v>
      </c>
      <c r="AD593" s="126">
        <v>24406</v>
      </c>
      <c r="AE593" s="124">
        <v>0</v>
      </c>
      <c r="AF593" s="124">
        <v>0</v>
      </c>
      <c r="AG593" s="120">
        <v>70000</v>
      </c>
      <c r="AH593" s="125">
        <v>0</v>
      </c>
      <c r="AI593" s="118"/>
      <c r="AK593" s="104">
        <f t="shared" si="9"/>
        <v>0</v>
      </c>
    </row>
    <row r="594" spans="1:37" x14ac:dyDescent="0.2">
      <c r="A594" s="118">
        <v>616</v>
      </c>
      <c r="B594" s="118" t="s">
        <v>407</v>
      </c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19" t="s">
        <v>818</v>
      </c>
      <c r="Q594" s="120">
        <v>82000</v>
      </c>
      <c r="R594" s="121">
        <v>0</v>
      </c>
      <c r="S594" s="121">
        <v>0</v>
      </c>
      <c r="T594" s="122">
        <v>0</v>
      </c>
      <c r="U594" s="121">
        <v>0</v>
      </c>
      <c r="V594" s="122">
        <v>1</v>
      </c>
      <c r="W594" s="118"/>
      <c r="X594" s="120">
        <v>82000</v>
      </c>
      <c r="Y594" s="118"/>
      <c r="Z594" s="121">
        <v>0</v>
      </c>
      <c r="AA594" s="121">
        <v>0</v>
      </c>
      <c r="AB594" s="120">
        <v>0</v>
      </c>
      <c r="AC594" s="121">
        <v>0</v>
      </c>
      <c r="AD594" s="126">
        <v>24406</v>
      </c>
      <c r="AE594" s="124">
        <v>0</v>
      </c>
      <c r="AF594" s="124">
        <v>0</v>
      </c>
      <c r="AG594" s="120">
        <v>82000</v>
      </c>
      <c r="AH594" s="125">
        <v>0</v>
      </c>
      <c r="AI594" s="118"/>
      <c r="AK594" s="104">
        <f t="shared" si="9"/>
        <v>0</v>
      </c>
    </row>
    <row r="595" spans="1:37" x14ac:dyDescent="0.2">
      <c r="A595" s="118">
        <v>617</v>
      </c>
      <c r="B595" s="118" t="s">
        <v>407</v>
      </c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19" t="s">
        <v>819</v>
      </c>
      <c r="Q595" s="120">
        <v>82000</v>
      </c>
      <c r="R595" s="121">
        <v>0</v>
      </c>
      <c r="S595" s="121">
        <v>0</v>
      </c>
      <c r="T595" s="122">
        <v>0</v>
      </c>
      <c r="U595" s="121">
        <v>0</v>
      </c>
      <c r="V595" s="122">
        <v>1</v>
      </c>
      <c r="W595" s="118"/>
      <c r="X595" s="120">
        <v>82000</v>
      </c>
      <c r="Y595" s="118"/>
      <c r="Z595" s="121">
        <v>0</v>
      </c>
      <c r="AA595" s="121">
        <v>0</v>
      </c>
      <c r="AB595" s="120">
        <v>82000</v>
      </c>
      <c r="AC595" s="121">
        <v>0</v>
      </c>
      <c r="AD595" s="126">
        <v>24406</v>
      </c>
      <c r="AE595" s="124">
        <v>0</v>
      </c>
      <c r="AF595" s="124">
        <v>0</v>
      </c>
      <c r="AG595" s="120">
        <v>0</v>
      </c>
      <c r="AH595" s="125">
        <v>0</v>
      </c>
      <c r="AI595" s="118"/>
      <c r="AK595" s="104">
        <f t="shared" si="9"/>
        <v>0</v>
      </c>
    </row>
    <row r="596" spans="1:37" x14ac:dyDescent="0.2">
      <c r="A596" s="118">
        <v>618</v>
      </c>
      <c r="B596" s="118" t="s">
        <v>407</v>
      </c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19" t="s">
        <v>820</v>
      </c>
      <c r="Q596" s="120">
        <v>74000</v>
      </c>
      <c r="R596" s="121">
        <v>0</v>
      </c>
      <c r="S596" s="121">
        <v>0</v>
      </c>
      <c r="T596" s="122">
        <v>0</v>
      </c>
      <c r="U596" s="121">
        <v>0</v>
      </c>
      <c r="V596" s="122">
        <v>1</v>
      </c>
      <c r="W596" s="118"/>
      <c r="X596" s="120">
        <v>74000</v>
      </c>
      <c r="Y596" s="118"/>
      <c r="Z596" s="121">
        <v>0</v>
      </c>
      <c r="AA596" s="121">
        <v>0</v>
      </c>
      <c r="AB596" s="120">
        <v>74000</v>
      </c>
      <c r="AC596" s="121">
        <v>0</v>
      </c>
      <c r="AD596" s="126">
        <v>24406</v>
      </c>
      <c r="AE596" s="124">
        <v>0</v>
      </c>
      <c r="AF596" s="124">
        <v>0</v>
      </c>
      <c r="AG596" s="120">
        <v>0</v>
      </c>
      <c r="AH596" s="125">
        <v>0</v>
      </c>
      <c r="AI596" s="118"/>
      <c r="AK596" s="104">
        <f t="shared" si="9"/>
        <v>0</v>
      </c>
    </row>
    <row r="597" spans="1:37" x14ac:dyDescent="0.2">
      <c r="A597" s="118">
        <v>619</v>
      </c>
      <c r="B597" s="118" t="s">
        <v>407</v>
      </c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19" t="s">
        <v>821</v>
      </c>
      <c r="Q597" s="120">
        <v>74000</v>
      </c>
      <c r="R597" s="121">
        <v>0</v>
      </c>
      <c r="S597" s="121">
        <v>0</v>
      </c>
      <c r="T597" s="122">
        <v>0</v>
      </c>
      <c r="U597" s="121">
        <v>0</v>
      </c>
      <c r="V597" s="122">
        <v>1</v>
      </c>
      <c r="W597" s="118"/>
      <c r="X597" s="120">
        <v>74000</v>
      </c>
      <c r="Y597" s="118"/>
      <c r="Z597" s="121">
        <v>0</v>
      </c>
      <c r="AA597" s="121">
        <v>0</v>
      </c>
      <c r="AB597" s="120">
        <v>74000</v>
      </c>
      <c r="AC597" s="121">
        <v>0</v>
      </c>
      <c r="AD597" s="126">
        <v>24406</v>
      </c>
      <c r="AE597" s="124">
        <v>0</v>
      </c>
      <c r="AF597" s="124">
        <v>0</v>
      </c>
      <c r="AG597" s="120">
        <v>0</v>
      </c>
      <c r="AH597" s="125">
        <v>0</v>
      </c>
      <c r="AI597" s="118"/>
      <c r="AK597" s="104">
        <f t="shared" si="9"/>
        <v>0</v>
      </c>
    </row>
    <row r="598" spans="1:37" x14ac:dyDescent="0.2">
      <c r="A598" s="118">
        <v>620</v>
      </c>
      <c r="B598" s="118" t="s">
        <v>407</v>
      </c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19" t="s">
        <v>822</v>
      </c>
      <c r="Q598" s="120">
        <v>60000</v>
      </c>
      <c r="R598" s="121">
        <v>0</v>
      </c>
      <c r="S598" s="121">
        <v>0</v>
      </c>
      <c r="T598" s="122">
        <v>0</v>
      </c>
      <c r="U598" s="121">
        <v>0</v>
      </c>
      <c r="V598" s="122">
        <v>1</v>
      </c>
      <c r="W598" s="118"/>
      <c r="X598" s="120">
        <v>60000</v>
      </c>
      <c r="Y598" s="118"/>
      <c r="Z598" s="121">
        <v>0</v>
      </c>
      <c r="AA598" s="121">
        <v>0</v>
      </c>
      <c r="AB598" s="120">
        <v>60000</v>
      </c>
      <c r="AC598" s="121">
        <v>0</v>
      </c>
      <c r="AD598" s="126">
        <v>24406</v>
      </c>
      <c r="AE598" s="124">
        <v>0</v>
      </c>
      <c r="AF598" s="124">
        <v>0</v>
      </c>
      <c r="AG598" s="120">
        <v>0</v>
      </c>
      <c r="AH598" s="125">
        <v>0</v>
      </c>
      <c r="AI598" s="118"/>
      <c r="AK598" s="104">
        <f t="shared" si="9"/>
        <v>0</v>
      </c>
    </row>
    <row r="599" spans="1:37" x14ac:dyDescent="0.2">
      <c r="A599" s="118">
        <v>621</v>
      </c>
      <c r="B599" s="118" t="s">
        <v>407</v>
      </c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19" t="s">
        <v>823</v>
      </c>
      <c r="Q599" s="120">
        <v>70000</v>
      </c>
      <c r="R599" s="121">
        <v>0</v>
      </c>
      <c r="S599" s="121">
        <v>0</v>
      </c>
      <c r="T599" s="122">
        <v>0</v>
      </c>
      <c r="U599" s="121">
        <v>0</v>
      </c>
      <c r="V599" s="122">
        <v>1</v>
      </c>
      <c r="W599" s="118"/>
      <c r="X599" s="120">
        <v>70000</v>
      </c>
      <c r="Y599" s="118"/>
      <c r="Z599" s="121">
        <v>0</v>
      </c>
      <c r="AA599" s="121">
        <v>0</v>
      </c>
      <c r="AB599" s="120">
        <v>70000</v>
      </c>
      <c r="AC599" s="121">
        <v>0</v>
      </c>
      <c r="AD599" s="126">
        <v>24406</v>
      </c>
      <c r="AE599" s="124">
        <v>0</v>
      </c>
      <c r="AF599" s="124">
        <v>0</v>
      </c>
      <c r="AG599" s="120">
        <v>0</v>
      </c>
      <c r="AH599" s="125">
        <v>0</v>
      </c>
      <c r="AI599" s="118"/>
      <c r="AK599" s="104">
        <f t="shared" si="9"/>
        <v>0</v>
      </c>
    </row>
    <row r="600" spans="1:37" x14ac:dyDescent="0.2">
      <c r="A600" s="118">
        <v>622</v>
      </c>
      <c r="B600" s="118" t="s">
        <v>407</v>
      </c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19" t="s">
        <v>824</v>
      </c>
      <c r="Q600" s="120">
        <v>35000</v>
      </c>
      <c r="R600" s="121">
        <v>0</v>
      </c>
      <c r="S600" s="121">
        <v>0</v>
      </c>
      <c r="T600" s="122">
        <v>0</v>
      </c>
      <c r="U600" s="121">
        <v>0</v>
      </c>
      <c r="V600" s="122">
        <v>1</v>
      </c>
      <c r="W600" s="118"/>
      <c r="X600" s="120">
        <v>35000</v>
      </c>
      <c r="Y600" s="118"/>
      <c r="Z600" s="121">
        <v>0</v>
      </c>
      <c r="AA600" s="121">
        <v>0</v>
      </c>
      <c r="AB600" s="120">
        <v>35000</v>
      </c>
      <c r="AC600" s="121">
        <v>0</v>
      </c>
      <c r="AD600" s="126">
        <v>24406</v>
      </c>
      <c r="AE600" s="124">
        <v>0</v>
      </c>
      <c r="AF600" s="124">
        <v>0</v>
      </c>
      <c r="AG600" s="120">
        <v>0</v>
      </c>
      <c r="AH600" s="125">
        <v>0</v>
      </c>
      <c r="AI600" s="118"/>
      <c r="AK600" s="104">
        <f t="shared" si="9"/>
        <v>0</v>
      </c>
    </row>
    <row r="601" spans="1:37" x14ac:dyDescent="0.2">
      <c r="A601" s="118">
        <v>623</v>
      </c>
      <c r="B601" s="118" t="s">
        <v>407</v>
      </c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19" t="s">
        <v>825</v>
      </c>
      <c r="Q601" s="120">
        <v>35000</v>
      </c>
      <c r="R601" s="121">
        <v>0</v>
      </c>
      <c r="S601" s="121">
        <v>0</v>
      </c>
      <c r="T601" s="122">
        <v>0</v>
      </c>
      <c r="U601" s="121">
        <v>0</v>
      </c>
      <c r="V601" s="122">
        <v>1</v>
      </c>
      <c r="W601" s="118"/>
      <c r="X601" s="120">
        <v>35000</v>
      </c>
      <c r="Y601" s="118"/>
      <c r="Z601" s="121">
        <v>0</v>
      </c>
      <c r="AA601" s="121">
        <v>0</v>
      </c>
      <c r="AB601" s="120">
        <v>35000</v>
      </c>
      <c r="AC601" s="121">
        <v>0</v>
      </c>
      <c r="AD601" s="126">
        <v>24406</v>
      </c>
      <c r="AE601" s="124">
        <v>0</v>
      </c>
      <c r="AF601" s="124">
        <v>0</v>
      </c>
      <c r="AG601" s="120">
        <v>0</v>
      </c>
      <c r="AH601" s="125">
        <v>0</v>
      </c>
      <c r="AI601" s="118"/>
      <c r="AK601" s="104">
        <f t="shared" si="9"/>
        <v>0</v>
      </c>
    </row>
    <row r="602" spans="1:37" x14ac:dyDescent="0.2">
      <c r="A602" s="118">
        <v>624</v>
      </c>
      <c r="B602" s="118" t="s">
        <v>407</v>
      </c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19" t="s">
        <v>826</v>
      </c>
      <c r="Q602" s="120">
        <v>80000</v>
      </c>
      <c r="R602" s="121">
        <v>0</v>
      </c>
      <c r="S602" s="121">
        <v>0</v>
      </c>
      <c r="T602" s="122">
        <v>0</v>
      </c>
      <c r="U602" s="121">
        <v>0</v>
      </c>
      <c r="V602" s="122">
        <v>1</v>
      </c>
      <c r="W602" s="118"/>
      <c r="X602" s="120">
        <v>80000</v>
      </c>
      <c r="Y602" s="118"/>
      <c r="Z602" s="121">
        <v>0</v>
      </c>
      <c r="AA602" s="121">
        <v>0</v>
      </c>
      <c r="AB602" s="120">
        <v>80000</v>
      </c>
      <c r="AC602" s="121">
        <v>0</v>
      </c>
      <c r="AD602" s="126">
        <v>24406</v>
      </c>
      <c r="AE602" s="124">
        <v>0</v>
      </c>
      <c r="AF602" s="124">
        <v>0</v>
      </c>
      <c r="AG602" s="120">
        <v>0</v>
      </c>
      <c r="AH602" s="125">
        <v>0</v>
      </c>
      <c r="AI602" s="118"/>
      <c r="AK602" s="104">
        <f t="shared" si="9"/>
        <v>0</v>
      </c>
    </row>
    <row r="603" spans="1:37" x14ac:dyDescent="0.2">
      <c r="A603" s="118">
        <v>625</v>
      </c>
      <c r="B603" s="118" t="s">
        <v>407</v>
      </c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19" t="s">
        <v>827</v>
      </c>
      <c r="Q603" s="120">
        <v>80000</v>
      </c>
      <c r="R603" s="121">
        <v>0</v>
      </c>
      <c r="S603" s="121">
        <v>0</v>
      </c>
      <c r="T603" s="122">
        <v>0</v>
      </c>
      <c r="U603" s="121">
        <v>0</v>
      </c>
      <c r="V603" s="122">
        <v>1</v>
      </c>
      <c r="W603" s="118"/>
      <c r="X603" s="120">
        <v>80000</v>
      </c>
      <c r="Y603" s="118"/>
      <c r="Z603" s="121">
        <v>0</v>
      </c>
      <c r="AA603" s="121">
        <v>0</v>
      </c>
      <c r="AB603" s="120">
        <v>80000</v>
      </c>
      <c r="AC603" s="121">
        <v>0</v>
      </c>
      <c r="AD603" s="126">
        <v>24406</v>
      </c>
      <c r="AE603" s="124">
        <v>0</v>
      </c>
      <c r="AF603" s="124">
        <v>0</v>
      </c>
      <c r="AG603" s="120">
        <v>0</v>
      </c>
      <c r="AH603" s="125">
        <v>0</v>
      </c>
      <c r="AI603" s="118"/>
      <c r="AK603" s="104">
        <f t="shared" si="9"/>
        <v>0</v>
      </c>
    </row>
    <row r="604" spans="1:37" x14ac:dyDescent="0.2">
      <c r="A604" s="118">
        <v>626</v>
      </c>
      <c r="B604" s="118" t="s">
        <v>407</v>
      </c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19" t="s">
        <v>828</v>
      </c>
      <c r="Q604" s="120">
        <v>74000</v>
      </c>
      <c r="R604" s="121">
        <v>0</v>
      </c>
      <c r="S604" s="121">
        <v>0</v>
      </c>
      <c r="T604" s="122">
        <v>0</v>
      </c>
      <c r="U604" s="121">
        <v>0</v>
      </c>
      <c r="V604" s="122">
        <v>1</v>
      </c>
      <c r="W604" s="118"/>
      <c r="X604" s="120">
        <v>74000</v>
      </c>
      <c r="Y604" s="118"/>
      <c r="Z604" s="121">
        <v>0</v>
      </c>
      <c r="AA604" s="121">
        <v>0</v>
      </c>
      <c r="AB604" s="120">
        <v>74000</v>
      </c>
      <c r="AC604" s="121">
        <v>0</v>
      </c>
      <c r="AD604" s="126">
        <v>24406</v>
      </c>
      <c r="AE604" s="124">
        <v>0</v>
      </c>
      <c r="AF604" s="124">
        <v>0</v>
      </c>
      <c r="AG604" s="120">
        <v>0</v>
      </c>
      <c r="AH604" s="125">
        <v>0</v>
      </c>
      <c r="AI604" s="118"/>
      <c r="AK604" s="104">
        <f t="shared" si="9"/>
        <v>0</v>
      </c>
    </row>
    <row r="605" spans="1:37" x14ac:dyDescent="0.2">
      <c r="A605" s="118">
        <v>627</v>
      </c>
      <c r="B605" s="118" t="s">
        <v>407</v>
      </c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19" t="s">
        <v>829</v>
      </c>
      <c r="Q605" s="120">
        <v>80000</v>
      </c>
      <c r="R605" s="121">
        <v>0</v>
      </c>
      <c r="S605" s="121">
        <v>0</v>
      </c>
      <c r="T605" s="122">
        <v>0</v>
      </c>
      <c r="U605" s="121">
        <v>0</v>
      </c>
      <c r="V605" s="122">
        <v>1</v>
      </c>
      <c r="W605" s="118"/>
      <c r="X605" s="120">
        <v>80000</v>
      </c>
      <c r="Y605" s="118"/>
      <c r="Z605" s="121">
        <v>0</v>
      </c>
      <c r="AA605" s="121">
        <v>0</v>
      </c>
      <c r="AB605" s="120">
        <v>80000</v>
      </c>
      <c r="AC605" s="121">
        <v>0</v>
      </c>
      <c r="AD605" s="126">
        <v>24406</v>
      </c>
      <c r="AE605" s="124">
        <v>0</v>
      </c>
      <c r="AF605" s="124">
        <v>0</v>
      </c>
      <c r="AG605" s="120">
        <v>0</v>
      </c>
      <c r="AH605" s="125">
        <v>0</v>
      </c>
      <c r="AI605" s="118"/>
      <c r="AK605" s="104">
        <f t="shared" si="9"/>
        <v>0</v>
      </c>
    </row>
    <row r="606" spans="1:37" x14ac:dyDescent="0.2">
      <c r="A606" s="118">
        <v>628</v>
      </c>
      <c r="B606" s="118" t="s">
        <v>407</v>
      </c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19" t="s">
        <v>830</v>
      </c>
      <c r="Q606" s="120">
        <v>35000</v>
      </c>
      <c r="R606" s="121">
        <v>0</v>
      </c>
      <c r="S606" s="121">
        <v>0</v>
      </c>
      <c r="T606" s="122">
        <v>0</v>
      </c>
      <c r="U606" s="121">
        <v>0</v>
      </c>
      <c r="V606" s="122">
        <v>1</v>
      </c>
      <c r="W606" s="118"/>
      <c r="X606" s="120">
        <v>35000</v>
      </c>
      <c r="Y606" s="118"/>
      <c r="Z606" s="121">
        <v>0</v>
      </c>
      <c r="AA606" s="121">
        <v>0</v>
      </c>
      <c r="AB606" s="120">
        <v>35000</v>
      </c>
      <c r="AC606" s="121">
        <v>0</v>
      </c>
      <c r="AD606" s="126">
        <v>24406</v>
      </c>
      <c r="AE606" s="124">
        <v>0</v>
      </c>
      <c r="AF606" s="124">
        <v>0</v>
      </c>
      <c r="AG606" s="120">
        <v>0</v>
      </c>
      <c r="AH606" s="125">
        <v>0</v>
      </c>
      <c r="AI606" s="118"/>
      <c r="AK606" s="104">
        <f t="shared" si="9"/>
        <v>0</v>
      </c>
    </row>
    <row r="607" spans="1:37" x14ac:dyDescent="0.2">
      <c r="A607" s="118">
        <v>629</v>
      </c>
      <c r="B607" s="118" t="s">
        <v>407</v>
      </c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19" t="s">
        <v>831</v>
      </c>
      <c r="Q607" s="120">
        <v>35000</v>
      </c>
      <c r="R607" s="121">
        <v>0</v>
      </c>
      <c r="S607" s="121">
        <v>0</v>
      </c>
      <c r="T607" s="122">
        <v>0</v>
      </c>
      <c r="U607" s="121">
        <v>0</v>
      </c>
      <c r="V607" s="122">
        <v>1</v>
      </c>
      <c r="W607" s="118"/>
      <c r="X607" s="120">
        <v>35000</v>
      </c>
      <c r="Y607" s="118"/>
      <c r="Z607" s="121">
        <v>0</v>
      </c>
      <c r="AA607" s="121">
        <v>0</v>
      </c>
      <c r="AB607" s="120">
        <v>35000</v>
      </c>
      <c r="AC607" s="121">
        <v>0</v>
      </c>
      <c r="AD607" s="126">
        <v>24406</v>
      </c>
      <c r="AE607" s="124">
        <v>0</v>
      </c>
      <c r="AF607" s="124">
        <v>0</v>
      </c>
      <c r="AG607" s="120">
        <v>0</v>
      </c>
      <c r="AH607" s="125">
        <v>0</v>
      </c>
      <c r="AI607" s="118"/>
      <c r="AK607" s="104">
        <f t="shared" si="9"/>
        <v>0</v>
      </c>
    </row>
    <row r="608" spans="1:37" x14ac:dyDescent="0.2">
      <c r="A608" s="118">
        <v>630</v>
      </c>
      <c r="B608" s="118" t="s">
        <v>407</v>
      </c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19" t="s">
        <v>832</v>
      </c>
      <c r="Q608" s="120">
        <v>70000</v>
      </c>
      <c r="R608" s="121">
        <v>0</v>
      </c>
      <c r="S608" s="121">
        <v>0</v>
      </c>
      <c r="T608" s="122">
        <v>0</v>
      </c>
      <c r="U608" s="121">
        <v>0</v>
      </c>
      <c r="V608" s="122">
        <v>1</v>
      </c>
      <c r="W608" s="118"/>
      <c r="X608" s="120">
        <v>70000</v>
      </c>
      <c r="Y608" s="118"/>
      <c r="Z608" s="121">
        <v>0</v>
      </c>
      <c r="AA608" s="121">
        <v>0</v>
      </c>
      <c r="AB608" s="120">
        <v>70000</v>
      </c>
      <c r="AC608" s="121">
        <v>0</v>
      </c>
      <c r="AD608" s="126">
        <v>24406</v>
      </c>
      <c r="AE608" s="124">
        <v>0</v>
      </c>
      <c r="AF608" s="124">
        <v>0</v>
      </c>
      <c r="AG608" s="120">
        <v>0</v>
      </c>
      <c r="AH608" s="125">
        <v>0</v>
      </c>
      <c r="AI608" s="118"/>
      <c r="AK608" s="104">
        <f t="shared" si="9"/>
        <v>0</v>
      </c>
    </row>
    <row r="609" spans="1:37" x14ac:dyDescent="0.2">
      <c r="A609" s="118">
        <v>631</v>
      </c>
      <c r="B609" s="118" t="s">
        <v>407</v>
      </c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19" t="s">
        <v>847</v>
      </c>
      <c r="Q609" s="120">
        <v>37000</v>
      </c>
      <c r="R609" s="121">
        <v>0</v>
      </c>
      <c r="S609" s="121">
        <v>0</v>
      </c>
      <c r="T609" s="122">
        <v>0</v>
      </c>
      <c r="U609" s="121">
        <v>0</v>
      </c>
      <c r="V609" s="122">
        <v>1</v>
      </c>
      <c r="W609" s="118"/>
      <c r="X609" s="120">
        <v>37000</v>
      </c>
      <c r="Y609" s="118"/>
      <c r="Z609" s="121">
        <v>0</v>
      </c>
      <c r="AA609" s="121">
        <v>0</v>
      </c>
      <c r="AB609" s="120">
        <v>0</v>
      </c>
      <c r="AC609" s="121">
        <v>0</v>
      </c>
      <c r="AD609" s="126">
        <v>24424</v>
      </c>
      <c r="AE609" s="124">
        <v>0</v>
      </c>
      <c r="AF609" s="124">
        <v>0</v>
      </c>
      <c r="AG609" s="120">
        <v>37000</v>
      </c>
      <c r="AH609" s="125">
        <v>0</v>
      </c>
      <c r="AI609" s="118"/>
      <c r="AK609" s="104">
        <f t="shared" si="9"/>
        <v>0</v>
      </c>
    </row>
    <row r="610" spans="1:37" x14ac:dyDescent="0.2">
      <c r="A610" s="118">
        <v>632</v>
      </c>
      <c r="B610" s="118" t="s">
        <v>407</v>
      </c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19" t="s">
        <v>848</v>
      </c>
      <c r="Q610" s="120">
        <v>70000</v>
      </c>
      <c r="R610" s="121">
        <v>0</v>
      </c>
      <c r="S610" s="121">
        <v>0</v>
      </c>
      <c r="T610" s="122">
        <v>0</v>
      </c>
      <c r="U610" s="121">
        <v>0</v>
      </c>
      <c r="V610" s="122">
        <v>1</v>
      </c>
      <c r="W610" s="118"/>
      <c r="X610" s="120">
        <v>70000</v>
      </c>
      <c r="Y610" s="118"/>
      <c r="Z610" s="121">
        <v>0</v>
      </c>
      <c r="AA610" s="121">
        <v>0</v>
      </c>
      <c r="AB610" s="120">
        <v>0</v>
      </c>
      <c r="AC610" s="121">
        <v>0</v>
      </c>
      <c r="AD610" s="126">
        <v>24424</v>
      </c>
      <c r="AE610" s="124">
        <v>0</v>
      </c>
      <c r="AF610" s="124">
        <v>0</v>
      </c>
      <c r="AG610" s="120">
        <v>70000</v>
      </c>
      <c r="AH610" s="125">
        <v>0</v>
      </c>
      <c r="AI610" s="118"/>
      <c r="AK610" s="104">
        <f t="shared" si="9"/>
        <v>0</v>
      </c>
    </row>
    <row r="611" spans="1:37" x14ac:dyDescent="0.2">
      <c r="A611" s="118">
        <v>633</v>
      </c>
      <c r="B611" s="118" t="s">
        <v>407</v>
      </c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19" t="s">
        <v>849</v>
      </c>
      <c r="Q611" s="120">
        <v>19500</v>
      </c>
      <c r="R611" s="121">
        <v>0</v>
      </c>
      <c r="S611" s="121">
        <v>0</v>
      </c>
      <c r="T611" s="122">
        <v>0</v>
      </c>
      <c r="U611" s="121">
        <v>0</v>
      </c>
      <c r="V611" s="122">
        <v>1</v>
      </c>
      <c r="W611" s="118"/>
      <c r="X611" s="120">
        <v>19500</v>
      </c>
      <c r="Y611" s="118"/>
      <c r="Z611" s="121">
        <v>0</v>
      </c>
      <c r="AA611" s="121">
        <v>0</v>
      </c>
      <c r="AB611" s="120">
        <v>0</v>
      </c>
      <c r="AC611" s="121">
        <v>0</v>
      </c>
      <c r="AD611" s="126">
        <v>24424</v>
      </c>
      <c r="AE611" s="124">
        <v>0</v>
      </c>
      <c r="AF611" s="124">
        <v>0</v>
      </c>
      <c r="AG611" s="120">
        <v>19500</v>
      </c>
      <c r="AH611" s="125">
        <v>0</v>
      </c>
      <c r="AI611" s="118"/>
      <c r="AK611" s="104">
        <f t="shared" si="9"/>
        <v>0</v>
      </c>
    </row>
    <row r="612" spans="1:37" x14ac:dyDescent="0.2">
      <c r="A612" s="118">
        <v>634</v>
      </c>
      <c r="B612" s="118" t="s">
        <v>407</v>
      </c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19" t="s">
        <v>850</v>
      </c>
      <c r="Q612" s="120">
        <v>34000</v>
      </c>
      <c r="R612" s="121">
        <v>0</v>
      </c>
      <c r="S612" s="121">
        <v>0</v>
      </c>
      <c r="T612" s="122">
        <v>0</v>
      </c>
      <c r="U612" s="121">
        <v>0</v>
      </c>
      <c r="V612" s="122">
        <v>1</v>
      </c>
      <c r="W612" s="118"/>
      <c r="X612" s="120">
        <v>34000</v>
      </c>
      <c r="Y612" s="118"/>
      <c r="Z612" s="121">
        <v>0</v>
      </c>
      <c r="AA612" s="121">
        <v>0</v>
      </c>
      <c r="AB612" s="120">
        <v>0</v>
      </c>
      <c r="AC612" s="121">
        <v>0</v>
      </c>
      <c r="AD612" s="126">
        <v>24424</v>
      </c>
      <c r="AE612" s="124">
        <v>0</v>
      </c>
      <c r="AF612" s="124">
        <v>0</v>
      </c>
      <c r="AG612" s="120">
        <v>34000</v>
      </c>
      <c r="AH612" s="125">
        <v>0</v>
      </c>
      <c r="AI612" s="118"/>
      <c r="AK612" s="104">
        <f t="shared" si="9"/>
        <v>0</v>
      </c>
    </row>
    <row r="613" spans="1:37" x14ac:dyDescent="0.2">
      <c r="A613" s="118">
        <v>635</v>
      </c>
      <c r="B613" s="118" t="s">
        <v>407</v>
      </c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19" t="s">
        <v>851</v>
      </c>
      <c r="Q613" s="120">
        <v>32000</v>
      </c>
      <c r="R613" s="121">
        <v>0</v>
      </c>
      <c r="S613" s="121">
        <v>0</v>
      </c>
      <c r="T613" s="122">
        <v>0</v>
      </c>
      <c r="U613" s="121">
        <v>0</v>
      </c>
      <c r="V613" s="122">
        <v>1</v>
      </c>
      <c r="W613" s="118"/>
      <c r="X613" s="120">
        <v>32000</v>
      </c>
      <c r="Y613" s="118"/>
      <c r="Z613" s="121">
        <v>0</v>
      </c>
      <c r="AA613" s="121">
        <v>0</v>
      </c>
      <c r="AB613" s="120">
        <v>0</v>
      </c>
      <c r="AC613" s="121">
        <v>0</v>
      </c>
      <c r="AD613" s="126">
        <v>24424</v>
      </c>
      <c r="AE613" s="124">
        <v>0</v>
      </c>
      <c r="AF613" s="124">
        <v>0</v>
      </c>
      <c r="AG613" s="120">
        <v>32000</v>
      </c>
      <c r="AH613" s="125">
        <v>0</v>
      </c>
      <c r="AI613" s="118"/>
      <c r="AK613" s="104">
        <f t="shared" si="9"/>
        <v>0</v>
      </c>
    </row>
    <row r="614" spans="1:37" x14ac:dyDescent="0.2">
      <c r="A614" s="118">
        <v>636</v>
      </c>
      <c r="B614" s="118" t="s">
        <v>407</v>
      </c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19" t="s">
        <v>852</v>
      </c>
      <c r="Q614" s="120">
        <v>32000</v>
      </c>
      <c r="R614" s="121">
        <v>0</v>
      </c>
      <c r="S614" s="121">
        <v>0</v>
      </c>
      <c r="T614" s="122">
        <v>0</v>
      </c>
      <c r="U614" s="121">
        <v>0</v>
      </c>
      <c r="V614" s="122">
        <v>1</v>
      </c>
      <c r="W614" s="118"/>
      <c r="X614" s="120">
        <v>32000</v>
      </c>
      <c r="Y614" s="118"/>
      <c r="Z614" s="121">
        <v>0</v>
      </c>
      <c r="AA614" s="121">
        <v>0</v>
      </c>
      <c r="AB614" s="120">
        <v>0</v>
      </c>
      <c r="AC614" s="121">
        <v>0</v>
      </c>
      <c r="AD614" s="126">
        <v>24424</v>
      </c>
      <c r="AE614" s="124">
        <v>0</v>
      </c>
      <c r="AF614" s="124">
        <v>0</v>
      </c>
      <c r="AG614" s="120">
        <v>32000</v>
      </c>
      <c r="AH614" s="125">
        <v>0</v>
      </c>
      <c r="AI614" s="118"/>
      <c r="AK614" s="104">
        <f t="shared" si="9"/>
        <v>0</v>
      </c>
    </row>
    <row r="615" spans="1:37" x14ac:dyDescent="0.2">
      <c r="A615" s="118">
        <v>637</v>
      </c>
      <c r="B615" s="118" t="s">
        <v>407</v>
      </c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19" t="s">
        <v>853</v>
      </c>
      <c r="Q615" s="120">
        <v>32000</v>
      </c>
      <c r="R615" s="121">
        <v>0</v>
      </c>
      <c r="S615" s="121">
        <v>0</v>
      </c>
      <c r="T615" s="122">
        <v>0</v>
      </c>
      <c r="U615" s="121">
        <v>0</v>
      </c>
      <c r="V615" s="122">
        <v>1</v>
      </c>
      <c r="W615" s="118"/>
      <c r="X615" s="120">
        <v>32000</v>
      </c>
      <c r="Y615" s="118"/>
      <c r="Z615" s="121">
        <v>0</v>
      </c>
      <c r="AA615" s="121">
        <v>0</v>
      </c>
      <c r="AB615" s="120">
        <v>0</v>
      </c>
      <c r="AC615" s="121">
        <v>0</v>
      </c>
      <c r="AD615" s="126">
        <v>24424</v>
      </c>
      <c r="AE615" s="124">
        <v>0</v>
      </c>
      <c r="AF615" s="124">
        <v>0</v>
      </c>
      <c r="AG615" s="120">
        <v>32000</v>
      </c>
      <c r="AH615" s="125">
        <v>0</v>
      </c>
      <c r="AI615" s="118"/>
      <c r="AK615" s="104">
        <f t="shared" si="9"/>
        <v>0</v>
      </c>
    </row>
    <row r="616" spans="1:37" x14ac:dyDescent="0.2">
      <c r="A616" s="118">
        <v>638</v>
      </c>
      <c r="B616" s="118" t="s">
        <v>407</v>
      </c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19" t="s">
        <v>854</v>
      </c>
      <c r="Q616" s="120">
        <v>35000</v>
      </c>
      <c r="R616" s="121">
        <v>0</v>
      </c>
      <c r="S616" s="121">
        <v>0</v>
      </c>
      <c r="T616" s="122">
        <v>0</v>
      </c>
      <c r="U616" s="121">
        <v>0</v>
      </c>
      <c r="V616" s="122">
        <v>1</v>
      </c>
      <c r="W616" s="118"/>
      <c r="X616" s="120">
        <v>35000</v>
      </c>
      <c r="Y616" s="118"/>
      <c r="Z616" s="121">
        <v>0</v>
      </c>
      <c r="AA616" s="121">
        <v>0</v>
      </c>
      <c r="AB616" s="120">
        <v>0</v>
      </c>
      <c r="AC616" s="121">
        <v>0</v>
      </c>
      <c r="AD616" s="126">
        <v>24424</v>
      </c>
      <c r="AE616" s="124">
        <v>0</v>
      </c>
      <c r="AF616" s="124">
        <v>0</v>
      </c>
      <c r="AG616" s="120">
        <v>35000</v>
      </c>
      <c r="AH616" s="125">
        <v>0</v>
      </c>
      <c r="AI616" s="118"/>
      <c r="AK616" s="104">
        <f t="shared" si="9"/>
        <v>0</v>
      </c>
    </row>
    <row r="617" spans="1:37" x14ac:dyDescent="0.2">
      <c r="A617" s="118">
        <v>639</v>
      </c>
      <c r="B617" s="118" t="s">
        <v>407</v>
      </c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19" t="s">
        <v>855</v>
      </c>
      <c r="Q617" s="120">
        <v>25000</v>
      </c>
      <c r="R617" s="121">
        <v>0</v>
      </c>
      <c r="S617" s="121">
        <v>0</v>
      </c>
      <c r="T617" s="122">
        <v>0</v>
      </c>
      <c r="U617" s="121">
        <v>0</v>
      </c>
      <c r="V617" s="122">
        <v>1</v>
      </c>
      <c r="W617" s="118"/>
      <c r="X617" s="120">
        <v>25000</v>
      </c>
      <c r="Y617" s="118"/>
      <c r="Z617" s="121">
        <v>0</v>
      </c>
      <c r="AA617" s="121">
        <v>0</v>
      </c>
      <c r="AB617" s="120">
        <v>0</v>
      </c>
      <c r="AC617" s="121">
        <v>0</v>
      </c>
      <c r="AD617" s="126">
        <v>24424</v>
      </c>
      <c r="AE617" s="124">
        <v>0</v>
      </c>
      <c r="AF617" s="124">
        <v>0</v>
      </c>
      <c r="AG617" s="120">
        <v>25000</v>
      </c>
      <c r="AH617" s="125">
        <v>0</v>
      </c>
      <c r="AI617" s="118"/>
      <c r="AK617" s="104">
        <f t="shared" si="9"/>
        <v>0</v>
      </c>
    </row>
    <row r="618" spans="1:37" x14ac:dyDescent="0.2">
      <c r="A618" s="118">
        <v>640</v>
      </c>
      <c r="B618" s="118" t="s">
        <v>407</v>
      </c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19" t="s">
        <v>856</v>
      </c>
      <c r="Q618" s="120">
        <v>25000</v>
      </c>
      <c r="R618" s="121">
        <v>0</v>
      </c>
      <c r="S618" s="121">
        <v>0</v>
      </c>
      <c r="T618" s="122">
        <v>0</v>
      </c>
      <c r="U618" s="121">
        <v>0</v>
      </c>
      <c r="V618" s="122">
        <v>1</v>
      </c>
      <c r="W618" s="118"/>
      <c r="X618" s="120">
        <v>25000</v>
      </c>
      <c r="Y618" s="118"/>
      <c r="Z618" s="121">
        <v>0</v>
      </c>
      <c r="AA618" s="121">
        <v>0</v>
      </c>
      <c r="AB618" s="120">
        <v>25000</v>
      </c>
      <c r="AC618" s="121">
        <v>0</v>
      </c>
      <c r="AD618" s="126">
        <v>24424</v>
      </c>
      <c r="AE618" s="124">
        <v>0</v>
      </c>
      <c r="AF618" s="124">
        <v>0</v>
      </c>
      <c r="AG618" s="120">
        <v>0</v>
      </c>
      <c r="AH618" s="125">
        <v>0</v>
      </c>
      <c r="AI618" s="118"/>
      <c r="AK618" s="104">
        <f t="shared" si="9"/>
        <v>0</v>
      </c>
    </row>
    <row r="619" spans="1:37" x14ac:dyDescent="0.2">
      <c r="A619" s="118">
        <v>641</v>
      </c>
      <c r="B619" s="118" t="s">
        <v>407</v>
      </c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19" t="s">
        <v>857</v>
      </c>
      <c r="Q619" s="120">
        <v>70000</v>
      </c>
      <c r="R619" s="121">
        <v>0</v>
      </c>
      <c r="S619" s="121">
        <v>0</v>
      </c>
      <c r="T619" s="122">
        <v>0</v>
      </c>
      <c r="U619" s="121">
        <v>0</v>
      </c>
      <c r="V619" s="122">
        <v>1</v>
      </c>
      <c r="W619" s="118"/>
      <c r="X619" s="120">
        <v>70000</v>
      </c>
      <c r="Y619" s="118"/>
      <c r="Z619" s="121">
        <v>0</v>
      </c>
      <c r="AA619" s="121">
        <v>0</v>
      </c>
      <c r="AB619" s="120">
        <v>0</v>
      </c>
      <c r="AC619" s="121">
        <v>0</v>
      </c>
      <c r="AD619" s="126">
        <v>24424</v>
      </c>
      <c r="AE619" s="124">
        <v>0</v>
      </c>
      <c r="AF619" s="124">
        <v>0</v>
      </c>
      <c r="AG619" s="120">
        <v>70000</v>
      </c>
      <c r="AH619" s="125">
        <v>0</v>
      </c>
      <c r="AI619" s="118"/>
      <c r="AK619" s="104">
        <f t="shared" si="9"/>
        <v>0</v>
      </c>
    </row>
    <row r="620" spans="1:37" x14ac:dyDescent="0.2">
      <c r="A620" s="118">
        <v>642</v>
      </c>
      <c r="B620" s="118" t="s">
        <v>407</v>
      </c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19" t="s">
        <v>858</v>
      </c>
      <c r="Q620" s="120">
        <v>37000</v>
      </c>
      <c r="R620" s="121">
        <v>0</v>
      </c>
      <c r="S620" s="121">
        <v>0</v>
      </c>
      <c r="T620" s="122">
        <v>0</v>
      </c>
      <c r="U620" s="121">
        <v>0</v>
      </c>
      <c r="V620" s="122">
        <v>1</v>
      </c>
      <c r="W620" s="118"/>
      <c r="X620" s="120">
        <v>37000</v>
      </c>
      <c r="Y620" s="118"/>
      <c r="Z620" s="121">
        <v>0</v>
      </c>
      <c r="AA620" s="121">
        <v>0</v>
      </c>
      <c r="AB620" s="120">
        <v>0</v>
      </c>
      <c r="AC620" s="121">
        <v>0</v>
      </c>
      <c r="AD620" s="126">
        <v>24424</v>
      </c>
      <c r="AE620" s="124">
        <v>0</v>
      </c>
      <c r="AF620" s="124">
        <v>0</v>
      </c>
      <c r="AG620" s="120">
        <v>37000</v>
      </c>
      <c r="AH620" s="125">
        <v>0</v>
      </c>
      <c r="AI620" s="118"/>
      <c r="AK620" s="104">
        <f t="shared" ref="AK620:AK645" si="10">+X620-AB620-AG620</f>
        <v>0</v>
      </c>
    </row>
    <row r="621" spans="1:37" x14ac:dyDescent="0.2">
      <c r="A621" s="118">
        <v>643</v>
      </c>
      <c r="B621" s="118" t="s">
        <v>407</v>
      </c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19" t="s">
        <v>859</v>
      </c>
      <c r="Q621" s="120">
        <v>74000</v>
      </c>
      <c r="R621" s="121">
        <v>0</v>
      </c>
      <c r="S621" s="121">
        <v>0</v>
      </c>
      <c r="T621" s="122">
        <v>0</v>
      </c>
      <c r="U621" s="121">
        <v>0</v>
      </c>
      <c r="V621" s="122">
        <v>1</v>
      </c>
      <c r="W621" s="118"/>
      <c r="X621" s="120">
        <v>74000</v>
      </c>
      <c r="Y621" s="118"/>
      <c r="Z621" s="121">
        <v>0</v>
      </c>
      <c r="AA621" s="121">
        <v>0</v>
      </c>
      <c r="AB621" s="120">
        <v>0</v>
      </c>
      <c r="AC621" s="121">
        <v>0</v>
      </c>
      <c r="AD621" s="126">
        <v>24424</v>
      </c>
      <c r="AE621" s="124">
        <v>0</v>
      </c>
      <c r="AF621" s="124">
        <v>0</v>
      </c>
      <c r="AG621" s="120">
        <v>74000</v>
      </c>
      <c r="AH621" s="125">
        <v>0</v>
      </c>
      <c r="AI621" s="118"/>
      <c r="AK621" s="104">
        <f t="shared" si="10"/>
        <v>0</v>
      </c>
    </row>
    <row r="622" spans="1:37" x14ac:dyDescent="0.2">
      <c r="A622" s="118">
        <v>644</v>
      </c>
      <c r="B622" s="118" t="s">
        <v>407</v>
      </c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19" t="s">
        <v>860</v>
      </c>
      <c r="Q622" s="120">
        <v>7500</v>
      </c>
      <c r="R622" s="121">
        <v>0</v>
      </c>
      <c r="S622" s="121">
        <v>0</v>
      </c>
      <c r="T622" s="122">
        <v>0</v>
      </c>
      <c r="U622" s="121">
        <v>0</v>
      </c>
      <c r="V622" s="122">
        <v>1</v>
      </c>
      <c r="W622" s="118"/>
      <c r="X622" s="120">
        <v>7500</v>
      </c>
      <c r="Y622" s="118"/>
      <c r="Z622" s="121">
        <v>0</v>
      </c>
      <c r="AA622" s="121">
        <v>0</v>
      </c>
      <c r="AB622" s="120">
        <v>7500</v>
      </c>
      <c r="AC622" s="121">
        <v>0</v>
      </c>
      <c r="AD622" s="126">
        <v>24424</v>
      </c>
      <c r="AE622" s="124">
        <v>0</v>
      </c>
      <c r="AF622" s="124">
        <v>0</v>
      </c>
      <c r="AG622" s="120">
        <v>0</v>
      </c>
      <c r="AH622" s="125">
        <v>0</v>
      </c>
      <c r="AI622" s="118"/>
      <c r="AK622" s="104">
        <f t="shared" si="10"/>
        <v>0</v>
      </c>
    </row>
    <row r="623" spans="1:37" x14ac:dyDescent="0.2">
      <c r="A623" s="118">
        <v>645</v>
      </c>
      <c r="B623" s="118" t="s">
        <v>407</v>
      </c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19" t="s">
        <v>861</v>
      </c>
      <c r="Q623" s="120">
        <v>50000</v>
      </c>
      <c r="R623" s="121">
        <v>0</v>
      </c>
      <c r="S623" s="121">
        <v>0</v>
      </c>
      <c r="T623" s="122">
        <v>0</v>
      </c>
      <c r="U623" s="121">
        <v>0</v>
      </c>
      <c r="V623" s="122">
        <v>1</v>
      </c>
      <c r="W623" s="118"/>
      <c r="X623" s="120">
        <v>50000</v>
      </c>
      <c r="Y623" s="118"/>
      <c r="Z623" s="121">
        <v>0</v>
      </c>
      <c r="AA623" s="121">
        <v>0</v>
      </c>
      <c r="AB623" s="120">
        <v>50000</v>
      </c>
      <c r="AC623" s="121">
        <v>0</v>
      </c>
      <c r="AD623" s="126">
        <v>24424</v>
      </c>
      <c r="AE623" s="124">
        <v>0</v>
      </c>
      <c r="AF623" s="124">
        <v>0</v>
      </c>
      <c r="AG623" s="120">
        <v>0</v>
      </c>
      <c r="AH623" s="125">
        <v>0</v>
      </c>
      <c r="AI623" s="118"/>
      <c r="AK623" s="104">
        <f t="shared" si="10"/>
        <v>0</v>
      </c>
    </row>
    <row r="624" spans="1:37" x14ac:dyDescent="0.2">
      <c r="A624" s="118">
        <v>646</v>
      </c>
      <c r="B624" s="118" t="s">
        <v>407</v>
      </c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19" t="s">
        <v>1077</v>
      </c>
      <c r="Q624" s="120">
        <v>70000</v>
      </c>
      <c r="R624" s="121">
        <v>0</v>
      </c>
      <c r="S624" s="121">
        <v>0</v>
      </c>
      <c r="T624" s="122">
        <v>0</v>
      </c>
      <c r="U624" s="121">
        <v>0</v>
      </c>
      <c r="V624" s="122">
        <v>1</v>
      </c>
      <c r="W624" s="118"/>
      <c r="X624" s="120">
        <v>70000</v>
      </c>
      <c r="Y624" s="118"/>
      <c r="Z624" s="121">
        <v>0</v>
      </c>
      <c r="AA624" s="121">
        <v>0</v>
      </c>
      <c r="AB624" s="120">
        <v>0</v>
      </c>
      <c r="AC624" s="121">
        <v>0</v>
      </c>
      <c r="AD624" s="126">
        <v>24423</v>
      </c>
      <c r="AE624" s="124">
        <v>0</v>
      </c>
      <c r="AF624" s="124">
        <v>0</v>
      </c>
      <c r="AG624" s="120">
        <v>70000</v>
      </c>
      <c r="AH624" s="125">
        <v>0</v>
      </c>
      <c r="AI624" s="118"/>
      <c r="AK624" s="104">
        <f t="shared" si="10"/>
        <v>0</v>
      </c>
    </row>
    <row r="625" spans="1:37" x14ac:dyDescent="0.2">
      <c r="A625" s="118">
        <v>647</v>
      </c>
      <c r="B625" s="118" t="s">
        <v>407</v>
      </c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19" t="s">
        <v>1078</v>
      </c>
      <c r="Q625" s="120">
        <v>46000</v>
      </c>
      <c r="R625" s="121">
        <v>0</v>
      </c>
      <c r="S625" s="121">
        <v>0</v>
      </c>
      <c r="T625" s="122">
        <v>0</v>
      </c>
      <c r="U625" s="121">
        <v>0</v>
      </c>
      <c r="V625" s="122">
        <v>1</v>
      </c>
      <c r="W625" s="118"/>
      <c r="X625" s="120">
        <v>46000</v>
      </c>
      <c r="Y625" s="118"/>
      <c r="Z625" s="121">
        <v>0</v>
      </c>
      <c r="AA625" s="121">
        <v>0</v>
      </c>
      <c r="AB625" s="120">
        <v>0</v>
      </c>
      <c r="AC625" s="121">
        <v>0</v>
      </c>
      <c r="AD625" s="126">
        <v>24423</v>
      </c>
      <c r="AE625" s="124">
        <v>0</v>
      </c>
      <c r="AF625" s="124">
        <v>0</v>
      </c>
      <c r="AG625" s="120">
        <v>46000</v>
      </c>
      <c r="AH625" s="125">
        <v>0</v>
      </c>
      <c r="AI625" s="118"/>
      <c r="AK625" s="104">
        <f t="shared" si="10"/>
        <v>0</v>
      </c>
    </row>
    <row r="626" spans="1:37" x14ac:dyDescent="0.2">
      <c r="A626" s="118">
        <v>648</v>
      </c>
      <c r="B626" s="118" t="s">
        <v>407</v>
      </c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19" t="s">
        <v>1079</v>
      </c>
      <c r="Q626" s="120">
        <v>70000</v>
      </c>
      <c r="R626" s="121">
        <v>0</v>
      </c>
      <c r="S626" s="121">
        <v>0</v>
      </c>
      <c r="T626" s="122">
        <v>0</v>
      </c>
      <c r="U626" s="121">
        <v>0</v>
      </c>
      <c r="V626" s="122">
        <v>1</v>
      </c>
      <c r="W626" s="118"/>
      <c r="X626" s="120">
        <v>70000</v>
      </c>
      <c r="Y626" s="118"/>
      <c r="Z626" s="121">
        <v>0</v>
      </c>
      <c r="AA626" s="121">
        <v>0</v>
      </c>
      <c r="AB626" s="120">
        <v>0</v>
      </c>
      <c r="AC626" s="121">
        <v>0</v>
      </c>
      <c r="AD626" s="126">
        <v>24423</v>
      </c>
      <c r="AE626" s="124">
        <v>0</v>
      </c>
      <c r="AF626" s="124">
        <v>0</v>
      </c>
      <c r="AG626" s="120">
        <v>70000</v>
      </c>
      <c r="AH626" s="125">
        <v>0</v>
      </c>
      <c r="AI626" s="118"/>
      <c r="AK626" s="104">
        <f t="shared" si="10"/>
        <v>0</v>
      </c>
    </row>
    <row r="627" spans="1:37" x14ac:dyDescent="0.2">
      <c r="A627" s="118">
        <v>649</v>
      </c>
      <c r="B627" s="118" t="s">
        <v>407</v>
      </c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19" t="s">
        <v>1080</v>
      </c>
      <c r="Q627" s="120">
        <v>30000</v>
      </c>
      <c r="R627" s="121">
        <v>0</v>
      </c>
      <c r="S627" s="121">
        <v>0</v>
      </c>
      <c r="T627" s="122">
        <v>0</v>
      </c>
      <c r="U627" s="121">
        <v>0</v>
      </c>
      <c r="V627" s="122">
        <v>1</v>
      </c>
      <c r="W627" s="118"/>
      <c r="X627" s="120">
        <v>30000</v>
      </c>
      <c r="Y627" s="118"/>
      <c r="Z627" s="121">
        <v>0</v>
      </c>
      <c r="AA627" s="121">
        <v>0</v>
      </c>
      <c r="AB627" s="120">
        <v>0</v>
      </c>
      <c r="AC627" s="121">
        <v>0</v>
      </c>
      <c r="AD627" s="126">
        <v>24423</v>
      </c>
      <c r="AE627" s="124">
        <v>0</v>
      </c>
      <c r="AF627" s="124">
        <v>0</v>
      </c>
      <c r="AG627" s="120">
        <v>30000</v>
      </c>
      <c r="AH627" s="125">
        <v>0</v>
      </c>
      <c r="AI627" s="118"/>
      <c r="AK627" s="104">
        <f t="shared" si="10"/>
        <v>0</v>
      </c>
    </row>
    <row r="628" spans="1:37" x14ac:dyDescent="0.2">
      <c r="A628" s="118">
        <v>650</v>
      </c>
      <c r="B628" s="118" t="s">
        <v>407</v>
      </c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19" t="s">
        <v>1081</v>
      </c>
      <c r="Q628" s="120">
        <v>23000</v>
      </c>
      <c r="R628" s="121">
        <v>0</v>
      </c>
      <c r="S628" s="121">
        <v>0</v>
      </c>
      <c r="T628" s="122">
        <v>0</v>
      </c>
      <c r="U628" s="121">
        <v>0</v>
      </c>
      <c r="V628" s="122">
        <v>1</v>
      </c>
      <c r="W628" s="118"/>
      <c r="X628" s="120">
        <v>23000</v>
      </c>
      <c r="Y628" s="118"/>
      <c r="Z628" s="121">
        <v>0</v>
      </c>
      <c r="AA628" s="121">
        <v>0</v>
      </c>
      <c r="AB628" s="120">
        <v>0</v>
      </c>
      <c r="AC628" s="121">
        <v>0</v>
      </c>
      <c r="AD628" s="126">
        <v>24423</v>
      </c>
      <c r="AE628" s="124">
        <v>0</v>
      </c>
      <c r="AF628" s="124">
        <v>0</v>
      </c>
      <c r="AG628" s="120">
        <v>23000</v>
      </c>
      <c r="AH628" s="125">
        <v>0</v>
      </c>
      <c r="AI628" s="118"/>
      <c r="AK628" s="104">
        <f t="shared" si="10"/>
        <v>0</v>
      </c>
    </row>
    <row r="629" spans="1:37" x14ac:dyDescent="0.2">
      <c r="A629" s="118">
        <v>651</v>
      </c>
      <c r="B629" s="118" t="s">
        <v>407</v>
      </c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19" t="s">
        <v>1082</v>
      </c>
      <c r="Q629" s="120">
        <v>35000</v>
      </c>
      <c r="R629" s="121">
        <v>0</v>
      </c>
      <c r="S629" s="121">
        <v>0</v>
      </c>
      <c r="T629" s="122">
        <v>0</v>
      </c>
      <c r="U629" s="121">
        <v>0</v>
      </c>
      <c r="V629" s="122">
        <v>1</v>
      </c>
      <c r="W629" s="118"/>
      <c r="X629" s="120">
        <v>35000</v>
      </c>
      <c r="Y629" s="118"/>
      <c r="Z629" s="121">
        <v>0</v>
      </c>
      <c r="AA629" s="121">
        <v>0</v>
      </c>
      <c r="AB629" s="120">
        <v>0</v>
      </c>
      <c r="AC629" s="121">
        <v>0</v>
      </c>
      <c r="AD629" s="126">
        <v>24423</v>
      </c>
      <c r="AE629" s="124">
        <v>0</v>
      </c>
      <c r="AF629" s="124">
        <v>0</v>
      </c>
      <c r="AG629" s="120">
        <v>35000</v>
      </c>
      <c r="AH629" s="125">
        <v>0</v>
      </c>
      <c r="AI629" s="118"/>
      <c r="AK629" s="104">
        <f t="shared" si="10"/>
        <v>0</v>
      </c>
    </row>
    <row r="630" spans="1:37" x14ac:dyDescent="0.2">
      <c r="A630" s="118">
        <v>652</v>
      </c>
      <c r="B630" s="118" t="s">
        <v>407</v>
      </c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19" t="s">
        <v>1083</v>
      </c>
      <c r="Q630" s="120">
        <v>35000</v>
      </c>
      <c r="R630" s="121">
        <v>0</v>
      </c>
      <c r="S630" s="121">
        <v>0</v>
      </c>
      <c r="T630" s="122">
        <v>0</v>
      </c>
      <c r="U630" s="121">
        <v>0</v>
      </c>
      <c r="V630" s="122">
        <v>1</v>
      </c>
      <c r="W630" s="118"/>
      <c r="X630" s="120">
        <v>35000</v>
      </c>
      <c r="Y630" s="118"/>
      <c r="Z630" s="121">
        <v>0</v>
      </c>
      <c r="AA630" s="121">
        <v>0</v>
      </c>
      <c r="AB630" s="120">
        <v>0</v>
      </c>
      <c r="AC630" s="121">
        <v>0</v>
      </c>
      <c r="AD630" s="126">
        <v>24423</v>
      </c>
      <c r="AE630" s="124">
        <v>0</v>
      </c>
      <c r="AF630" s="124">
        <v>0</v>
      </c>
      <c r="AG630" s="120">
        <v>35000</v>
      </c>
      <c r="AH630" s="125">
        <v>0</v>
      </c>
      <c r="AI630" s="118"/>
      <c r="AK630" s="104">
        <f t="shared" si="10"/>
        <v>0</v>
      </c>
    </row>
    <row r="631" spans="1:37" x14ac:dyDescent="0.2">
      <c r="A631" s="118">
        <v>653</v>
      </c>
      <c r="B631" s="118" t="s">
        <v>407</v>
      </c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19" t="s">
        <v>1084</v>
      </c>
      <c r="Q631" s="120">
        <v>35000</v>
      </c>
      <c r="R631" s="121">
        <v>0</v>
      </c>
      <c r="S631" s="121">
        <v>0</v>
      </c>
      <c r="T631" s="122">
        <v>0</v>
      </c>
      <c r="U631" s="121">
        <v>0</v>
      </c>
      <c r="V631" s="122">
        <v>1</v>
      </c>
      <c r="W631" s="118"/>
      <c r="X631" s="120">
        <v>35000</v>
      </c>
      <c r="Y631" s="118"/>
      <c r="Z631" s="121">
        <v>0</v>
      </c>
      <c r="AA631" s="121">
        <v>0</v>
      </c>
      <c r="AB631" s="120">
        <v>0</v>
      </c>
      <c r="AC631" s="121">
        <v>0</v>
      </c>
      <c r="AD631" s="126">
        <v>24423</v>
      </c>
      <c r="AE631" s="124">
        <v>0</v>
      </c>
      <c r="AF631" s="124">
        <v>0</v>
      </c>
      <c r="AG631" s="120">
        <v>35000</v>
      </c>
      <c r="AH631" s="125">
        <v>0</v>
      </c>
      <c r="AI631" s="118"/>
      <c r="AK631" s="104">
        <f t="shared" si="10"/>
        <v>0</v>
      </c>
    </row>
    <row r="632" spans="1:37" x14ac:dyDescent="0.2">
      <c r="A632" s="118">
        <v>654</v>
      </c>
      <c r="B632" s="118" t="s">
        <v>407</v>
      </c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19" t="s">
        <v>1085</v>
      </c>
      <c r="Q632" s="120">
        <v>74000</v>
      </c>
      <c r="R632" s="121">
        <v>0</v>
      </c>
      <c r="S632" s="121">
        <v>0</v>
      </c>
      <c r="T632" s="122">
        <v>0</v>
      </c>
      <c r="U632" s="121">
        <v>0</v>
      </c>
      <c r="V632" s="122">
        <v>1</v>
      </c>
      <c r="W632" s="118"/>
      <c r="X632" s="120">
        <v>74000</v>
      </c>
      <c r="Y632" s="118"/>
      <c r="Z632" s="121">
        <v>0</v>
      </c>
      <c r="AA632" s="121">
        <v>0</v>
      </c>
      <c r="AB632" s="120">
        <v>0</v>
      </c>
      <c r="AC632" s="121">
        <v>0</v>
      </c>
      <c r="AD632" s="126">
        <v>24423</v>
      </c>
      <c r="AE632" s="124">
        <v>0</v>
      </c>
      <c r="AF632" s="124">
        <v>0</v>
      </c>
      <c r="AG632" s="120">
        <v>74000</v>
      </c>
      <c r="AH632" s="125">
        <v>0</v>
      </c>
      <c r="AI632" s="118"/>
      <c r="AK632" s="104">
        <f t="shared" si="10"/>
        <v>0</v>
      </c>
    </row>
    <row r="633" spans="1:37" x14ac:dyDescent="0.2">
      <c r="A633" s="118">
        <v>655</v>
      </c>
      <c r="B633" s="118" t="s">
        <v>407</v>
      </c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19" t="s">
        <v>1086</v>
      </c>
      <c r="Q633" s="120">
        <v>450000</v>
      </c>
      <c r="R633" s="121">
        <v>0</v>
      </c>
      <c r="S633" s="121">
        <v>0</v>
      </c>
      <c r="T633" s="122">
        <v>0</v>
      </c>
      <c r="U633" s="121">
        <v>0</v>
      </c>
      <c r="V633" s="122">
        <v>1</v>
      </c>
      <c r="W633" s="118"/>
      <c r="X633" s="120">
        <v>450000</v>
      </c>
      <c r="Y633" s="118"/>
      <c r="Z633" s="121">
        <v>0</v>
      </c>
      <c r="AA633" s="121">
        <v>0</v>
      </c>
      <c r="AB633" s="120">
        <v>450000</v>
      </c>
      <c r="AC633" s="121">
        <v>0</v>
      </c>
      <c r="AD633" s="126">
        <v>24423</v>
      </c>
      <c r="AE633" s="124">
        <v>0</v>
      </c>
      <c r="AF633" s="124">
        <v>0</v>
      </c>
      <c r="AG633" s="120">
        <v>0</v>
      </c>
      <c r="AH633" s="125">
        <v>0</v>
      </c>
      <c r="AI633" s="118"/>
      <c r="AK633" s="104">
        <f t="shared" si="10"/>
        <v>0</v>
      </c>
    </row>
    <row r="634" spans="1:37" x14ac:dyDescent="0.2">
      <c r="A634" s="118">
        <v>656</v>
      </c>
      <c r="B634" s="118" t="s">
        <v>407</v>
      </c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19" t="s">
        <v>1087</v>
      </c>
      <c r="Q634" s="120">
        <v>55000</v>
      </c>
      <c r="R634" s="121">
        <v>0</v>
      </c>
      <c r="S634" s="121">
        <v>0</v>
      </c>
      <c r="T634" s="122">
        <v>0</v>
      </c>
      <c r="U634" s="121">
        <v>0</v>
      </c>
      <c r="V634" s="122">
        <v>1</v>
      </c>
      <c r="W634" s="118"/>
      <c r="X634" s="120">
        <v>55000</v>
      </c>
      <c r="Y634" s="118"/>
      <c r="Z634" s="121">
        <v>0</v>
      </c>
      <c r="AA634" s="121">
        <v>0</v>
      </c>
      <c r="AB634" s="120">
        <v>55000</v>
      </c>
      <c r="AC634" s="121">
        <v>0</v>
      </c>
      <c r="AD634" s="126">
        <v>24423</v>
      </c>
      <c r="AE634" s="124">
        <v>0</v>
      </c>
      <c r="AF634" s="124">
        <v>0</v>
      </c>
      <c r="AG634" s="120">
        <v>0</v>
      </c>
      <c r="AH634" s="125">
        <v>0</v>
      </c>
      <c r="AI634" s="118"/>
      <c r="AK634" s="104">
        <f t="shared" si="10"/>
        <v>0</v>
      </c>
    </row>
    <row r="635" spans="1:37" x14ac:dyDescent="0.2">
      <c r="A635" s="118">
        <v>657</v>
      </c>
      <c r="B635" s="118" t="s">
        <v>407</v>
      </c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19" t="s">
        <v>1088</v>
      </c>
      <c r="Q635" s="120">
        <v>27500</v>
      </c>
      <c r="R635" s="121">
        <v>0</v>
      </c>
      <c r="S635" s="121">
        <v>0</v>
      </c>
      <c r="T635" s="122">
        <v>0</v>
      </c>
      <c r="U635" s="121">
        <v>0</v>
      </c>
      <c r="V635" s="122">
        <v>1</v>
      </c>
      <c r="W635" s="118"/>
      <c r="X635" s="120">
        <v>27500</v>
      </c>
      <c r="Y635" s="118"/>
      <c r="Z635" s="121">
        <v>0</v>
      </c>
      <c r="AA635" s="121">
        <v>0</v>
      </c>
      <c r="AB635" s="120">
        <v>27500</v>
      </c>
      <c r="AC635" s="121">
        <v>0</v>
      </c>
      <c r="AD635" s="126">
        <v>24423</v>
      </c>
      <c r="AE635" s="124">
        <v>0</v>
      </c>
      <c r="AF635" s="124">
        <v>0</v>
      </c>
      <c r="AG635" s="120">
        <v>0</v>
      </c>
      <c r="AH635" s="125">
        <v>0</v>
      </c>
      <c r="AI635" s="118"/>
      <c r="AK635" s="104">
        <f t="shared" si="10"/>
        <v>0</v>
      </c>
    </row>
    <row r="636" spans="1:37" x14ac:dyDescent="0.2">
      <c r="A636" s="118">
        <v>658</v>
      </c>
      <c r="B636" s="118" t="s">
        <v>407</v>
      </c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19" t="s">
        <v>1089</v>
      </c>
      <c r="Q636" s="120">
        <v>55000</v>
      </c>
      <c r="R636" s="121">
        <v>0</v>
      </c>
      <c r="S636" s="121">
        <v>0</v>
      </c>
      <c r="T636" s="122">
        <v>0</v>
      </c>
      <c r="U636" s="121">
        <v>0</v>
      </c>
      <c r="V636" s="122">
        <v>1</v>
      </c>
      <c r="W636" s="118"/>
      <c r="X636" s="120">
        <v>55000</v>
      </c>
      <c r="Y636" s="118"/>
      <c r="Z636" s="121">
        <v>0</v>
      </c>
      <c r="AA636" s="121">
        <v>0</v>
      </c>
      <c r="AB636" s="120">
        <v>55000</v>
      </c>
      <c r="AC636" s="121">
        <v>0</v>
      </c>
      <c r="AD636" s="126">
        <v>24423</v>
      </c>
      <c r="AE636" s="124">
        <v>0</v>
      </c>
      <c r="AF636" s="124">
        <v>0</v>
      </c>
      <c r="AG636" s="120">
        <v>0</v>
      </c>
      <c r="AH636" s="125">
        <v>0</v>
      </c>
      <c r="AI636" s="118"/>
      <c r="AK636" s="104">
        <f t="shared" si="10"/>
        <v>0</v>
      </c>
    </row>
    <row r="637" spans="1:37" x14ac:dyDescent="0.2">
      <c r="A637" s="118">
        <v>659</v>
      </c>
      <c r="B637" s="118" t="s">
        <v>407</v>
      </c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19" t="s">
        <v>1090</v>
      </c>
      <c r="Q637" s="120">
        <v>55000</v>
      </c>
      <c r="R637" s="121">
        <v>0</v>
      </c>
      <c r="S637" s="121">
        <v>0</v>
      </c>
      <c r="T637" s="122">
        <v>0</v>
      </c>
      <c r="U637" s="121">
        <v>0</v>
      </c>
      <c r="V637" s="122">
        <v>1</v>
      </c>
      <c r="W637" s="118"/>
      <c r="X637" s="120">
        <v>55000</v>
      </c>
      <c r="Y637" s="118"/>
      <c r="Z637" s="121">
        <v>0</v>
      </c>
      <c r="AA637" s="121">
        <v>0</v>
      </c>
      <c r="AB637" s="120">
        <v>55000</v>
      </c>
      <c r="AC637" s="121">
        <v>0</v>
      </c>
      <c r="AD637" s="126">
        <v>24423</v>
      </c>
      <c r="AE637" s="124">
        <v>0</v>
      </c>
      <c r="AF637" s="124">
        <v>0</v>
      </c>
      <c r="AG637" s="120">
        <v>0</v>
      </c>
      <c r="AH637" s="125">
        <v>0</v>
      </c>
      <c r="AI637" s="118"/>
      <c r="AK637" s="104">
        <f t="shared" si="10"/>
        <v>0</v>
      </c>
    </row>
    <row r="638" spans="1:37" x14ac:dyDescent="0.2">
      <c r="A638" s="118">
        <v>660</v>
      </c>
      <c r="B638" s="118" t="s">
        <v>407</v>
      </c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19" t="s">
        <v>1091</v>
      </c>
      <c r="Q638" s="120">
        <v>55000</v>
      </c>
      <c r="R638" s="121">
        <v>0</v>
      </c>
      <c r="S638" s="121">
        <v>0</v>
      </c>
      <c r="T638" s="122">
        <v>0</v>
      </c>
      <c r="U638" s="121">
        <v>0</v>
      </c>
      <c r="V638" s="122">
        <v>1</v>
      </c>
      <c r="W638" s="118"/>
      <c r="X638" s="120">
        <v>55000</v>
      </c>
      <c r="Y638" s="118"/>
      <c r="Z638" s="121">
        <v>0</v>
      </c>
      <c r="AA638" s="121">
        <v>0</v>
      </c>
      <c r="AB638" s="120">
        <v>55000</v>
      </c>
      <c r="AC638" s="121">
        <v>0</v>
      </c>
      <c r="AD638" s="126">
        <v>24423</v>
      </c>
      <c r="AE638" s="124">
        <v>0</v>
      </c>
      <c r="AF638" s="124">
        <v>0</v>
      </c>
      <c r="AG638" s="120">
        <v>0</v>
      </c>
      <c r="AH638" s="125">
        <v>0</v>
      </c>
      <c r="AI638" s="118"/>
      <c r="AK638" s="104">
        <f t="shared" si="10"/>
        <v>0</v>
      </c>
    </row>
    <row r="639" spans="1:37" x14ac:dyDescent="0.2">
      <c r="A639" s="118">
        <v>661</v>
      </c>
      <c r="B639" s="118" t="s">
        <v>407</v>
      </c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19" t="s">
        <v>1092</v>
      </c>
      <c r="Q639" s="120">
        <v>55000</v>
      </c>
      <c r="R639" s="121">
        <v>0</v>
      </c>
      <c r="S639" s="121">
        <v>0</v>
      </c>
      <c r="T639" s="122">
        <v>0</v>
      </c>
      <c r="U639" s="121">
        <v>0</v>
      </c>
      <c r="V639" s="122">
        <v>1</v>
      </c>
      <c r="W639" s="118"/>
      <c r="X639" s="120">
        <v>55000</v>
      </c>
      <c r="Y639" s="118"/>
      <c r="Z639" s="121">
        <v>0</v>
      </c>
      <c r="AA639" s="121">
        <v>0</v>
      </c>
      <c r="AB639" s="120">
        <v>55000</v>
      </c>
      <c r="AC639" s="121">
        <v>0</v>
      </c>
      <c r="AD639" s="126">
        <v>24423</v>
      </c>
      <c r="AE639" s="124">
        <v>0</v>
      </c>
      <c r="AF639" s="124">
        <v>0</v>
      </c>
      <c r="AG639" s="120">
        <v>0</v>
      </c>
      <c r="AH639" s="125">
        <v>0</v>
      </c>
      <c r="AI639" s="118"/>
      <c r="AK639" s="104">
        <f t="shared" si="10"/>
        <v>0</v>
      </c>
    </row>
    <row r="640" spans="1:37" x14ac:dyDescent="0.2">
      <c r="A640" s="118">
        <v>662</v>
      </c>
      <c r="B640" s="118" t="s">
        <v>407</v>
      </c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19" t="s">
        <v>1093</v>
      </c>
      <c r="Q640" s="120">
        <v>55000</v>
      </c>
      <c r="R640" s="121">
        <v>0</v>
      </c>
      <c r="S640" s="121">
        <v>0</v>
      </c>
      <c r="T640" s="122">
        <v>0</v>
      </c>
      <c r="U640" s="121">
        <v>0</v>
      </c>
      <c r="V640" s="122">
        <v>1</v>
      </c>
      <c r="W640" s="118"/>
      <c r="X640" s="120">
        <v>55000</v>
      </c>
      <c r="Y640" s="118"/>
      <c r="Z640" s="121">
        <v>0</v>
      </c>
      <c r="AA640" s="121">
        <v>0</v>
      </c>
      <c r="AB640" s="120">
        <v>55000</v>
      </c>
      <c r="AC640" s="121">
        <v>0</v>
      </c>
      <c r="AD640" s="126">
        <v>24423</v>
      </c>
      <c r="AE640" s="124">
        <v>0</v>
      </c>
      <c r="AF640" s="124">
        <v>0</v>
      </c>
      <c r="AG640" s="120">
        <v>0</v>
      </c>
      <c r="AH640" s="125">
        <v>0</v>
      </c>
      <c r="AI640" s="118"/>
      <c r="AK640" s="104">
        <f t="shared" si="10"/>
        <v>0</v>
      </c>
    </row>
    <row r="641" spans="1:37" x14ac:dyDescent="0.2">
      <c r="A641" s="118">
        <v>663</v>
      </c>
      <c r="B641" s="118" t="s">
        <v>407</v>
      </c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19" t="s">
        <v>1094</v>
      </c>
      <c r="Q641" s="120">
        <v>55000</v>
      </c>
      <c r="R641" s="121">
        <v>0</v>
      </c>
      <c r="S641" s="121">
        <v>0</v>
      </c>
      <c r="T641" s="122">
        <v>0</v>
      </c>
      <c r="U641" s="121">
        <v>0</v>
      </c>
      <c r="V641" s="122">
        <v>1</v>
      </c>
      <c r="W641" s="118"/>
      <c r="X641" s="120">
        <v>55000</v>
      </c>
      <c r="Y641" s="118"/>
      <c r="Z641" s="121">
        <v>0</v>
      </c>
      <c r="AA641" s="121">
        <v>0</v>
      </c>
      <c r="AB641" s="120">
        <v>55000</v>
      </c>
      <c r="AC641" s="121">
        <v>0</v>
      </c>
      <c r="AD641" s="126">
        <v>24423</v>
      </c>
      <c r="AE641" s="124">
        <v>0</v>
      </c>
      <c r="AF641" s="124">
        <v>0</v>
      </c>
      <c r="AG641" s="120">
        <v>0</v>
      </c>
      <c r="AH641" s="125">
        <v>0</v>
      </c>
      <c r="AI641" s="118"/>
      <c r="AK641" s="104">
        <f t="shared" si="10"/>
        <v>0</v>
      </c>
    </row>
    <row r="642" spans="1:37" x14ac:dyDescent="0.2">
      <c r="A642" s="118">
        <v>664</v>
      </c>
      <c r="B642" s="118" t="s">
        <v>407</v>
      </c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19" t="s">
        <v>1095</v>
      </c>
      <c r="Q642" s="120">
        <v>55000</v>
      </c>
      <c r="R642" s="121">
        <v>0</v>
      </c>
      <c r="S642" s="121">
        <v>0</v>
      </c>
      <c r="T642" s="122">
        <v>0</v>
      </c>
      <c r="U642" s="121">
        <v>0</v>
      </c>
      <c r="V642" s="122">
        <v>1</v>
      </c>
      <c r="W642" s="118"/>
      <c r="X642" s="120">
        <v>55000</v>
      </c>
      <c r="Y642" s="118"/>
      <c r="Z642" s="121">
        <v>0</v>
      </c>
      <c r="AA642" s="121">
        <v>0</v>
      </c>
      <c r="AB642" s="120">
        <v>55000</v>
      </c>
      <c r="AC642" s="121">
        <v>0</v>
      </c>
      <c r="AD642" s="126">
        <v>24423</v>
      </c>
      <c r="AE642" s="124">
        <v>0</v>
      </c>
      <c r="AF642" s="124">
        <v>0</v>
      </c>
      <c r="AG642" s="120">
        <v>0</v>
      </c>
      <c r="AH642" s="125">
        <v>0</v>
      </c>
      <c r="AI642" s="118"/>
      <c r="AK642" s="104">
        <f t="shared" si="10"/>
        <v>0</v>
      </c>
    </row>
    <row r="643" spans="1:37" x14ac:dyDescent="0.2">
      <c r="A643" s="118">
        <v>665</v>
      </c>
      <c r="B643" s="118" t="s">
        <v>407</v>
      </c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19" t="s">
        <v>1096</v>
      </c>
      <c r="Q643" s="120">
        <v>55000</v>
      </c>
      <c r="R643" s="121">
        <v>0</v>
      </c>
      <c r="S643" s="121">
        <v>0</v>
      </c>
      <c r="T643" s="122">
        <v>0</v>
      </c>
      <c r="U643" s="121">
        <v>0</v>
      </c>
      <c r="V643" s="122">
        <v>1</v>
      </c>
      <c r="W643" s="118"/>
      <c r="X643" s="120">
        <v>55000</v>
      </c>
      <c r="Y643" s="118"/>
      <c r="Z643" s="121">
        <v>0</v>
      </c>
      <c r="AA643" s="121">
        <v>0</v>
      </c>
      <c r="AB643" s="120">
        <v>55000</v>
      </c>
      <c r="AC643" s="121">
        <v>0</v>
      </c>
      <c r="AD643" s="126">
        <v>24423</v>
      </c>
      <c r="AE643" s="124">
        <v>0</v>
      </c>
      <c r="AF643" s="124">
        <v>0</v>
      </c>
      <c r="AG643" s="120">
        <v>0</v>
      </c>
      <c r="AH643" s="125">
        <v>0</v>
      </c>
      <c r="AI643" s="118"/>
      <c r="AK643" s="104">
        <f t="shared" si="10"/>
        <v>0</v>
      </c>
    </row>
    <row r="644" spans="1:37" x14ac:dyDescent="0.2">
      <c r="A644" s="118">
        <v>666</v>
      </c>
      <c r="B644" s="118" t="s">
        <v>407</v>
      </c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19" t="s">
        <v>1097</v>
      </c>
      <c r="Q644" s="120">
        <v>55000</v>
      </c>
      <c r="R644" s="121">
        <v>0</v>
      </c>
      <c r="S644" s="121">
        <v>0</v>
      </c>
      <c r="T644" s="122">
        <v>0</v>
      </c>
      <c r="U644" s="121">
        <v>0</v>
      </c>
      <c r="V644" s="122">
        <v>1</v>
      </c>
      <c r="W644" s="118"/>
      <c r="X644" s="120">
        <v>55000</v>
      </c>
      <c r="Y644" s="118"/>
      <c r="Z644" s="121">
        <v>0</v>
      </c>
      <c r="AA644" s="121">
        <v>0</v>
      </c>
      <c r="AB644" s="120">
        <v>55000</v>
      </c>
      <c r="AC644" s="121">
        <v>0</v>
      </c>
      <c r="AD644" s="126">
        <v>24423</v>
      </c>
      <c r="AE644" s="124">
        <v>0</v>
      </c>
      <c r="AF644" s="124">
        <v>0</v>
      </c>
      <c r="AG644" s="120">
        <v>0</v>
      </c>
      <c r="AH644" s="125">
        <v>0</v>
      </c>
      <c r="AI644" s="118"/>
      <c r="AK644" s="104">
        <f t="shared" si="10"/>
        <v>0</v>
      </c>
    </row>
    <row r="645" spans="1:37" x14ac:dyDescent="0.2">
      <c r="A645" s="118">
        <v>667</v>
      </c>
      <c r="B645" s="118" t="s">
        <v>407</v>
      </c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19" t="s">
        <v>1098</v>
      </c>
      <c r="Q645" s="120">
        <v>55000</v>
      </c>
      <c r="R645" s="121">
        <v>0</v>
      </c>
      <c r="S645" s="121">
        <v>0</v>
      </c>
      <c r="T645" s="122">
        <v>0</v>
      </c>
      <c r="U645" s="121">
        <v>0</v>
      </c>
      <c r="V645" s="122">
        <v>1</v>
      </c>
      <c r="W645" s="118"/>
      <c r="X645" s="120">
        <v>55000</v>
      </c>
      <c r="Y645" s="118"/>
      <c r="Z645" s="121">
        <v>0</v>
      </c>
      <c r="AA645" s="121">
        <v>0</v>
      </c>
      <c r="AB645" s="120">
        <v>55000</v>
      </c>
      <c r="AC645" s="121">
        <v>0</v>
      </c>
      <c r="AD645" s="126">
        <v>24423</v>
      </c>
      <c r="AE645" s="124">
        <v>0</v>
      </c>
      <c r="AF645" s="124">
        <v>0</v>
      </c>
      <c r="AG645" s="120">
        <v>0</v>
      </c>
      <c r="AH645" s="125">
        <v>0</v>
      </c>
      <c r="AI645" s="118"/>
      <c r="AK645" s="104">
        <f t="shared" si="10"/>
        <v>0</v>
      </c>
    </row>
    <row r="646" spans="1:37" x14ac:dyDescent="0.2">
      <c r="X646" s="106"/>
      <c r="AB646" s="106"/>
      <c r="AG646" s="106"/>
    </row>
    <row r="647" spans="1:37" x14ac:dyDescent="0.2">
      <c r="AB647" s="106"/>
    </row>
  </sheetData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746"/>
  <sheetViews>
    <sheetView workbookViewId="0">
      <selection activeCell="Q11" sqref="Q11"/>
    </sheetView>
  </sheetViews>
  <sheetFormatPr baseColWidth="10" defaultRowHeight="15" x14ac:dyDescent="0.25"/>
  <cols>
    <col min="1" max="1" width="11.42578125" style="94"/>
    <col min="2" max="2" width="14.7109375" style="94" customWidth="1"/>
    <col min="3" max="3" width="13.5703125" style="94" hidden="1" customWidth="1"/>
    <col min="4" max="7" width="11.42578125" style="94" hidden="1" customWidth="1"/>
    <col min="8" max="8" width="12.28515625" style="94" hidden="1" customWidth="1"/>
    <col min="9" max="9" width="11.42578125" style="94" hidden="1" customWidth="1"/>
    <col min="10" max="13" width="14.140625" style="94" hidden="1" customWidth="1"/>
    <col min="14" max="15" width="11.42578125" style="94" hidden="1" customWidth="1"/>
    <col min="16" max="16" width="11.42578125" style="95"/>
    <col min="17" max="17" width="16.7109375" style="96" customWidth="1"/>
    <col min="18" max="18" width="11.42578125" style="94"/>
    <col min="19" max="20" width="12.42578125" style="94" customWidth="1"/>
    <col min="21" max="23" width="11.42578125" style="94"/>
    <col min="24" max="24" width="15.7109375" style="94" customWidth="1"/>
    <col min="25" max="27" width="11.42578125" style="94"/>
    <col min="28" max="28" width="14.85546875" style="94" customWidth="1"/>
    <col min="29" max="29" width="12.85546875" style="94" customWidth="1"/>
    <col min="30" max="30" width="19" style="97" customWidth="1"/>
    <col min="31" max="32" width="11.42578125" style="94"/>
    <col min="33" max="33" width="15.5703125" style="94" customWidth="1"/>
    <col min="34" max="34" width="13.85546875" style="94" customWidth="1"/>
    <col min="35" max="35" width="11.42578125" style="94"/>
    <col min="36" max="36" width="11.7109375" style="94" bestFit="1" customWidth="1"/>
    <col min="37" max="16384" width="11.42578125" style="94"/>
  </cols>
  <sheetData>
    <row r="1" spans="1:35" x14ac:dyDescent="0.25">
      <c r="A1" s="93" t="s">
        <v>366</v>
      </c>
    </row>
    <row r="2" spans="1:35" x14ac:dyDescent="0.25">
      <c r="A2" s="93" t="s">
        <v>367</v>
      </c>
    </row>
    <row r="3" spans="1:35" x14ac:dyDescent="0.25">
      <c r="A3" s="93" t="s">
        <v>665</v>
      </c>
    </row>
    <row r="4" spans="1:35" x14ac:dyDescent="0.25">
      <c r="A4" s="93" t="s">
        <v>369</v>
      </c>
    </row>
    <row r="5" spans="1:35" x14ac:dyDescent="0.25">
      <c r="A5" s="93" t="s">
        <v>666</v>
      </c>
    </row>
    <row r="7" spans="1:35" ht="15.75" customHeight="1" x14ac:dyDescent="0.25">
      <c r="A7" s="107" t="s">
        <v>370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371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9"/>
    </row>
    <row r="8" spans="1:35" ht="76.5" x14ac:dyDescent="0.25">
      <c r="A8" s="110" t="s">
        <v>372</v>
      </c>
      <c r="B8" s="111" t="s">
        <v>373</v>
      </c>
      <c r="C8" s="110" t="s">
        <v>374</v>
      </c>
      <c r="D8" s="110" t="s">
        <v>375</v>
      </c>
      <c r="E8" s="112" t="s">
        <v>376</v>
      </c>
      <c r="F8" s="111" t="s">
        <v>377</v>
      </c>
      <c r="G8" s="113" t="s">
        <v>378</v>
      </c>
      <c r="H8" s="111" t="s">
        <v>379</v>
      </c>
      <c r="I8" s="111" t="s">
        <v>380</v>
      </c>
      <c r="J8" s="111" t="s">
        <v>381</v>
      </c>
      <c r="K8" s="111" t="s">
        <v>382</v>
      </c>
      <c r="L8" s="111" t="s">
        <v>383</v>
      </c>
      <c r="M8" s="111" t="s">
        <v>384</v>
      </c>
      <c r="N8" s="113" t="s">
        <v>385</v>
      </c>
      <c r="O8" s="113" t="s">
        <v>386</v>
      </c>
      <c r="P8" s="114" t="s">
        <v>387</v>
      </c>
      <c r="Q8" s="115" t="s">
        <v>388</v>
      </c>
      <c r="R8" s="113" t="s">
        <v>389</v>
      </c>
      <c r="S8" s="113" t="s">
        <v>390</v>
      </c>
      <c r="T8" s="111" t="s">
        <v>391</v>
      </c>
      <c r="U8" s="113" t="s">
        <v>392</v>
      </c>
      <c r="V8" s="111" t="s">
        <v>393</v>
      </c>
      <c r="W8" s="111" t="s">
        <v>394</v>
      </c>
      <c r="X8" s="116" t="s">
        <v>395</v>
      </c>
      <c r="Y8" s="113" t="s">
        <v>396</v>
      </c>
      <c r="Z8" s="111" t="s">
        <v>397</v>
      </c>
      <c r="AA8" s="111" t="s">
        <v>398</v>
      </c>
      <c r="AB8" s="116" t="s">
        <v>399</v>
      </c>
      <c r="AC8" s="111" t="s">
        <v>400</v>
      </c>
      <c r="AD8" s="116" t="s">
        <v>401</v>
      </c>
      <c r="AE8" s="111" t="s">
        <v>402</v>
      </c>
      <c r="AF8" s="111" t="s">
        <v>403</v>
      </c>
      <c r="AG8" s="116" t="s">
        <v>404</v>
      </c>
      <c r="AH8" s="111" t="s">
        <v>405</v>
      </c>
      <c r="AI8" s="117" t="s">
        <v>406</v>
      </c>
    </row>
    <row r="9" spans="1:35" s="96" customFormat="1" x14ac:dyDescent="0.25">
      <c r="A9" s="118">
        <v>1</v>
      </c>
      <c r="B9" s="118" t="s">
        <v>407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30" t="s">
        <v>1321</v>
      </c>
      <c r="Q9" s="127">
        <v>463317</v>
      </c>
      <c r="R9" s="121">
        <v>0</v>
      </c>
      <c r="S9" s="121">
        <v>0</v>
      </c>
      <c r="T9" s="122">
        <v>0</v>
      </c>
      <c r="U9" s="121">
        <v>0</v>
      </c>
      <c r="V9" s="122">
        <v>1</v>
      </c>
      <c r="W9" s="118"/>
      <c r="X9" s="127">
        <v>7221</v>
      </c>
      <c r="Y9" s="118"/>
      <c r="Z9" s="121">
        <v>0</v>
      </c>
      <c r="AA9" s="121">
        <v>0</v>
      </c>
      <c r="AB9" s="127">
        <v>7221</v>
      </c>
      <c r="AC9" s="121">
        <v>0</v>
      </c>
      <c r="AD9" s="131">
        <v>24827</v>
      </c>
      <c r="AE9" s="124">
        <v>0</v>
      </c>
      <c r="AF9" s="124">
        <v>0</v>
      </c>
      <c r="AG9" s="127">
        <v>0</v>
      </c>
      <c r="AH9" s="125">
        <v>0</v>
      </c>
      <c r="AI9" s="118"/>
    </row>
    <row r="10" spans="1:35" s="96" customFormat="1" x14ac:dyDescent="0.25">
      <c r="A10" s="118">
        <v>2</v>
      </c>
      <c r="B10" s="118" t="s">
        <v>407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30" t="s">
        <v>1322</v>
      </c>
      <c r="Q10" s="127">
        <v>97380</v>
      </c>
      <c r="R10" s="121">
        <v>0</v>
      </c>
      <c r="S10" s="121">
        <v>0</v>
      </c>
      <c r="T10" s="122">
        <v>0</v>
      </c>
      <c r="U10" s="121">
        <v>0</v>
      </c>
      <c r="V10" s="122">
        <v>1</v>
      </c>
      <c r="W10" s="118"/>
      <c r="X10" s="127">
        <v>97380</v>
      </c>
      <c r="Y10" s="118"/>
      <c r="Z10" s="121">
        <v>0</v>
      </c>
      <c r="AA10" s="121">
        <v>0</v>
      </c>
      <c r="AB10" s="127">
        <v>25000</v>
      </c>
      <c r="AC10" s="121">
        <v>0</v>
      </c>
      <c r="AD10" s="122">
        <v>24812</v>
      </c>
      <c r="AE10" s="124">
        <v>0</v>
      </c>
      <c r="AF10" s="124">
        <v>0</v>
      </c>
      <c r="AG10" s="127">
        <v>72380</v>
      </c>
      <c r="AH10" s="125">
        <v>0</v>
      </c>
      <c r="AI10" s="118"/>
    </row>
    <row r="11" spans="1:35" s="96" customFormat="1" x14ac:dyDescent="0.25">
      <c r="A11" s="118">
        <v>3</v>
      </c>
      <c r="B11" s="118" t="s">
        <v>407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30" t="s">
        <v>1323</v>
      </c>
      <c r="Q11" s="127">
        <v>14678</v>
      </c>
      <c r="R11" s="121">
        <v>0</v>
      </c>
      <c r="S11" s="121">
        <v>0</v>
      </c>
      <c r="T11" s="122">
        <v>0</v>
      </c>
      <c r="U11" s="121">
        <v>0</v>
      </c>
      <c r="V11" s="122">
        <v>1</v>
      </c>
      <c r="W11" s="118"/>
      <c r="X11" s="127">
        <v>14678</v>
      </c>
      <c r="Y11" s="118"/>
      <c r="Z11" s="121">
        <v>0</v>
      </c>
      <c r="AA11" s="121">
        <v>0</v>
      </c>
      <c r="AB11" s="127">
        <v>0</v>
      </c>
      <c r="AC11" s="121">
        <v>0</v>
      </c>
      <c r="AD11" s="122">
        <v>24808</v>
      </c>
      <c r="AE11" s="124">
        <v>0</v>
      </c>
      <c r="AF11" s="124">
        <v>0</v>
      </c>
      <c r="AG11" s="127">
        <v>14678</v>
      </c>
      <c r="AH11" s="125">
        <v>0</v>
      </c>
      <c r="AI11" s="118"/>
    </row>
    <row r="12" spans="1:35" s="96" customFormat="1" x14ac:dyDescent="0.25">
      <c r="A12" s="118">
        <v>4</v>
      </c>
      <c r="B12" s="118" t="s">
        <v>407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30" t="s">
        <v>1324</v>
      </c>
      <c r="Q12" s="127">
        <v>2245</v>
      </c>
      <c r="R12" s="121">
        <v>0</v>
      </c>
      <c r="S12" s="121">
        <v>0</v>
      </c>
      <c r="T12" s="122">
        <v>0</v>
      </c>
      <c r="U12" s="121">
        <v>0</v>
      </c>
      <c r="V12" s="122">
        <v>1</v>
      </c>
      <c r="W12" s="118"/>
      <c r="X12" s="127">
        <v>2245</v>
      </c>
      <c r="Y12" s="118"/>
      <c r="Z12" s="121">
        <v>0</v>
      </c>
      <c r="AA12" s="121">
        <v>0</v>
      </c>
      <c r="AB12" s="127">
        <v>2245</v>
      </c>
      <c r="AC12" s="121">
        <v>0</v>
      </c>
      <c r="AD12" s="122">
        <v>24816</v>
      </c>
      <c r="AE12" s="124">
        <v>0</v>
      </c>
      <c r="AF12" s="124">
        <v>0</v>
      </c>
      <c r="AG12" s="127">
        <v>0</v>
      </c>
      <c r="AH12" s="125">
        <v>0</v>
      </c>
      <c r="AI12" s="118"/>
    </row>
    <row r="13" spans="1:35" s="96" customFormat="1" x14ac:dyDescent="0.25">
      <c r="A13" s="118">
        <v>5</v>
      </c>
      <c r="B13" s="118" t="s">
        <v>407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30" t="s">
        <v>1325</v>
      </c>
      <c r="Q13" s="127">
        <v>31650</v>
      </c>
      <c r="R13" s="121">
        <v>0</v>
      </c>
      <c r="S13" s="121">
        <v>0</v>
      </c>
      <c r="T13" s="122">
        <v>0</v>
      </c>
      <c r="U13" s="121">
        <v>0</v>
      </c>
      <c r="V13" s="122">
        <v>1</v>
      </c>
      <c r="W13" s="118"/>
      <c r="X13" s="127">
        <v>31650</v>
      </c>
      <c r="Y13" s="118"/>
      <c r="Z13" s="121">
        <v>0</v>
      </c>
      <c r="AA13" s="121">
        <v>0</v>
      </c>
      <c r="AB13" s="127">
        <v>31650</v>
      </c>
      <c r="AC13" s="121">
        <v>0</v>
      </c>
      <c r="AD13" s="122">
        <v>24816</v>
      </c>
      <c r="AE13" s="124">
        <v>0</v>
      </c>
      <c r="AF13" s="124">
        <v>0</v>
      </c>
      <c r="AG13" s="127">
        <v>0</v>
      </c>
      <c r="AH13" s="125">
        <v>0</v>
      </c>
      <c r="AI13" s="118"/>
    </row>
    <row r="14" spans="1:35" s="96" customFormat="1" x14ac:dyDescent="0.25">
      <c r="A14" s="118">
        <v>6</v>
      </c>
      <c r="B14" s="118" t="s">
        <v>407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30" t="s">
        <v>1326</v>
      </c>
      <c r="Q14" s="127">
        <v>46800</v>
      </c>
      <c r="R14" s="121">
        <v>0</v>
      </c>
      <c r="S14" s="121">
        <v>0</v>
      </c>
      <c r="T14" s="122">
        <v>0</v>
      </c>
      <c r="U14" s="121">
        <v>0</v>
      </c>
      <c r="V14" s="122">
        <v>1</v>
      </c>
      <c r="W14" s="118"/>
      <c r="X14" s="127">
        <v>46800</v>
      </c>
      <c r="Y14" s="118"/>
      <c r="Z14" s="121">
        <v>0</v>
      </c>
      <c r="AA14" s="121">
        <v>0</v>
      </c>
      <c r="AB14" s="127">
        <v>0</v>
      </c>
      <c r="AC14" s="121">
        <v>0</v>
      </c>
      <c r="AD14" s="122">
        <v>24816</v>
      </c>
      <c r="AE14" s="124">
        <v>0</v>
      </c>
      <c r="AF14" s="124">
        <v>0</v>
      </c>
      <c r="AG14" s="127">
        <v>46800</v>
      </c>
      <c r="AH14" s="125">
        <v>0</v>
      </c>
      <c r="AI14" s="118"/>
    </row>
    <row r="15" spans="1:35" s="96" customFormat="1" x14ac:dyDescent="0.25">
      <c r="A15" s="118">
        <v>7</v>
      </c>
      <c r="B15" s="118" t="s">
        <v>407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30" t="s">
        <v>1327</v>
      </c>
      <c r="Q15" s="127">
        <v>131280</v>
      </c>
      <c r="R15" s="121">
        <v>0</v>
      </c>
      <c r="S15" s="121">
        <v>0</v>
      </c>
      <c r="T15" s="122">
        <v>0</v>
      </c>
      <c r="U15" s="121">
        <v>0</v>
      </c>
      <c r="V15" s="122">
        <v>1</v>
      </c>
      <c r="W15" s="118"/>
      <c r="X15" s="127">
        <v>131280</v>
      </c>
      <c r="Y15" s="118"/>
      <c r="Z15" s="121">
        <v>0</v>
      </c>
      <c r="AA15" s="121">
        <v>0</v>
      </c>
      <c r="AB15" s="127">
        <v>0</v>
      </c>
      <c r="AC15" s="121">
        <v>0</v>
      </c>
      <c r="AD15" s="122">
        <v>24816</v>
      </c>
      <c r="AE15" s="124">
        <v>0</v>
      </c>
      <c r="AF15" s="124">
        <v>0</v>
      </c>
      <c r="AG15" s="127">
        <v>131280</v>
      </c>
      <c r="AH15" s="125">
        <v>0</v>
      </c>
      <c r="AI15" s="118"/>
    </row>
    <row r="16" spans="1:35" s="96" customFormat="1" x14ac:dyDescent="0.25">
      <c r="A16" s="118">
        <v>8</v>
      </c>
      <c r="B16" s="118" t="s">
        <v>407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30" t="s">
        <v>1328</v>
      </c>
      <c r="Q16" s="127">
        <v>538868</v>
      </c>
      <c r="R16" s="121">
        <v>0</v>
      </c>
      <c r="S16" s="121">
        <v>0</v>
      </c>
      <c r="T16" s="122">
        <v>0</v>
      </c>
      <c r="U16" s="121">
        <v>0</v>
      </c>
      <c r="V16" s="122">
        <v>1</v>
      </c>
      <c r="W16" s="118"/>
      <c r="X16" s="127">
        <v>238698</v>
      </c>
      <c r="Y16" s="118"/>
      <c r="Z16" s="121">
        <v>0</v>
      </c>
      <c r="AA16" s="121">
        <v>0</v>
      </c>
      <c r="AB16" s="127">
        <v>45000</v>
      </c>
      <c r="AC16" s="121">
        <v>0</v>
      </c>
      <c r="AD16" s="131">
        <v>24799</v>
      </c>
      <c r="AE16" s="124">
        <v>0</v>
      </c>
      <c r="AF16" s="124">
        <v>0</v>
      </c>
      <c r="AG16" s="127">
        <v>193698</v>
      </c>
      <c r="AH16" s="125">
        <v>0</v>
      </c>
      <c r="AI16" s="118"/>
    </row>
    <row r="17" spans="1:35" s="96" customFormat="1" x14ac:dyDescent="0.25">
      <c r="A17" s="118">
        <v>9</v>
      </c>
      <c r="B17" s="118" t="s">
        <v>407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32" t="s">
        <v>1329</v>
      </c>
      <c r="Q17" s="127">
        <v>292197</v>
      </c>
      <c r="R17" s="121">
        <v>0</v>
      </c>
      <c r="S17" s="121">
        <v>0</v>
      </c>
      <c r="T17" s="122">
        <v>0</v>
      </c>
      <c r="U17" s="121">
        <v>0</v>
      </c>
      <c r="V17" s="122">
        <v>1</v>
      </c>
      <c r="W17" s="118"/>
      <c r="X17" s="127">
        <v>292197</v>
      </c>
      <c r="Y17" s="118"/>
      <c r="Z17" s="121">
        <v>0</v>
      </c>
      <c r="AA17" s="121">
        <v>0</v>
      </c>
      <c r="AB17" s="127">
        <v>45000</v>
      </c>
      <c r="AC17" s="121">
        <v>0</v>
      </c>
      <c r="AD17" s="122">
        <v>24810</v>
      </c>
      <c r="AE17" s="124">
        <v>0</v>
      </c>
      <c r="AF17" s="124">
        <v>0</v>
      </c>
      <c r="AG17" s="127">
        <v>247197</v>
      </c>
      <c r="AH17" s="125">
        <v>0</v>
      </c>
      <c r="AI17" s="118"/>
    </row>
    <row r="18" spans="1:35" s="96" customFormat="1" x14ac:dyDescent="0.25">
      <c r="A18" s="118">
        <v>10</v>
      </c>
      <c r="B18" s="118" t="s">
        <v>407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30" t="s">
        <v>1330</v>
      </c>
      <c r="Q18" s="127">
        <v>193200</v>
      </c>
      <c r="R18" s="121">
        <v>0</v>
      </c>
      <c r="S18" s="121">
        <v>0</v>
      </c>
      <c r="T18" s="122">
        <v>0</v>
      </c>
      <c r="U18" s="121">
        <v>0</v>
      </c>
      <c r="V18" s="122">
        <v>1</v>
      </c>
      <c r="W18" s="118"/>
      <c r="X18" s="127">
        <v>193200</v>
      </c>
      <c r="Y18" s="118"/>
      <c r="Z18" s="121">
        <v>0</v>
      </c>
      <c r="AA18" s="121">
        <v>0</v>
      </c>
      <c r="AB18" s="127">
        <v>0</v>
      </c>
      <c r="AC18" s="121">
        <v>0</v>
      </c>
      <c r="AD18" s="122">
        <v>24806</v>
      </c>
      <c r="AE18" s="124">
        <v>0</v>
      </c>
      <c r="AF18" s="124">
        <v>0</v>
      </c>
      <c r="AG18" s="127">
        <v>193200</v>
      </c>
      <c r="AH18" s="125">
        <v>0</v>
      </c>
      <c r="AI18" s="118"/>
    </row>
    <row r="19" spans="1:35" s="96" customFormat="1" x14ac:dyDescent="0.25">
      <c r="A19" s="118">
        <v>11</v>
      </c>
      <c r="B19" s="118" t="s">
        <v>407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30" t="s">
        <v>1331</v>
      </c>
      <c r="Q19" s="127">
        <v>327004</v>
      </c>
      <c r="R19" s="121">
        <v>0</v>
      </c>
      <c r="S19" s="121">
        <v>0</v>
      </c>
      <c r="T19" s="122">
        <v>0</v>
      </c>
      <c r="U19" s="121">
        <v>0</v>
      </c>
      <c r="V19" s="122">
        <v>1</v>
      </c>
      <c r="W19" s="118"/>
      <c r="X19" s="127">
        <v>327004</v>
      </c>
      <c r="Y19" s="118"/>
      <c r="Z19" s="121">
        <v>0</v>
      </c>
      <c r="AA19" s="121">
        <v>0</v>
      </c>
      <c r="AB19" s="127">
        <v>100000</v>
      </c>
      <c r="AC19" s="121">
        <v>0</v>
      </c>
      <c r="AD19" s="122">
        <v>24852</v>
      </c>
      <c r="AE19" s="124">
        <v>0</v>
      </c>
      <c r="AF19" s="124">
        <v>0</v>
      </c>
      <c r="AG19" s="127">
        <v>227004</v>
      </c>
      <c r="AH19" s="125">
        <v>0</v>
      </c>
      <c r="AI19" s="118"/>
    </row>
    <row r="20" spans="1:35" s="96" customFormat="1" x14ac:dyDescent="0.25">
      <c r="A20" s="118">
        <v>12</v>
      </c>
      <c r="B20" s="118" t="s">
        <v>407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30" t="s">
        <v>1332</v>
      </c>
      <c r="Q20" s="127">
        <v>327004</v>
      </c>
      <c r="R20" s="121">
        <v>0</v>
      </c>
      <c r="S20" s="121">
        <v>0</v>
      </c>
      <c r="T20" s="122">
        <v>0</v>
      </c>
      <c r="U20" s="121">
        <v>0</v>
      </c>
      <c r="V20" s="122">
        <v>1</v>
      </c>
      <c r="W20" s="118"/>
      <c r="X20" s="127">
        <v>327004</v>
      </c>
      <c r="Y20" s="118"/>
      <c r="Z20" s="121">
        <v>0</v>
      </c>
      <c r="AA20" s="121">
        <v>0</v>
      </c>
      <c r="AB20" s="127">
        <v>100000</v>
      </c>
      <c r="AC20" s="121">
        <v>0</v>
      </c>
      <c r="AD20" s="122">
        <v>24852</v>
      </c>
      <c r="AE20" s="124">
        <v>0</v>
      </c>
      <c r="AF20" s="124">
        <v>0</v>
      </c>
      <c r="AG20" s="127">
        <v>227004</v>
      </c>
      <c r="AH20" s="125">
        <v>0</v>
      </c>
      <c r="AI20" s="118"/>
    </row>
    <row r="21" spans="1:35" s="96" customFormat="1" x14ac:dyDescent="0.25">
      <c r="A21" s="118">
        <v>13</v>
      </c>
      <c r="B21" s="118" t="s">
        <v>407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30" t="s">
        <v>1333</v>
      </c>
      <c r="Q21" s="127">
        <v>327004</v>
      </c>
      <c r="R21" s="121">
        <v>0</v>
      </c>
      <c r="S21" s="121">
        <v>0</v>
      </c>
      <c r="T21" s="122">
        <v>0</v>
      </c>
      <c r="U21" s="121">
        <v>0</v>
      </c>
      <c r="V21" s="122">
        <v>1</v>
      </c>
      <c r="W21" s="118"/>
      <c r="X21" s="127">
        <v>327004</v>
      </c>
      <c r="Y21" s="118"/>
      <c r="Z21" s="121">
        <v>0</v>
      </c>
      <c r="AA21" s="121">
        <v>0</v>
      </c>
      <c r="AB21" s="127">
        <v>100000</v>
      </c>
      <c r="AC21" s="121">
        <v>0</v>
      </c>
      <c r="AD21" s="122">
        <v>24852</v>
      </c>
      <c r="AE21" s="124">
        <v>0</v>
      </c>
      <c r="AF21" s="124">
        <v>0</v>
      </c>
      <c r="AG21" s="127">
        <v>227004</v>
      </c>
      <c r="AH21" s="125">
        <v>0</v>
      </c>
      <c r="AI21" s="118"/>
    </row>
    <row r="22" spans="1:35" s="96" customFormat="1" x14ac:dyDescent="0.25">
      <c r="A22" s="118">
        <v>14</v>
      </c>
      <c r="B22" s="118" t="s">
        <v>407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30" t="s">
        <v>1334</v>
      </c>
      <c r="Q22" s="127">
        <v>327004</v>
      </c>
      <c r="R22" s="121">
        <v>0</v>
      </c>
      <c r="S22" s="121">
        <v>0</v>
      </c>
      <c r="T22" s="122">
        <v>0</v>
      </c>
      <c r="U22" s="121">
        <v>0</v>
      </c>
      <c r="V22" s="122">
        <v>1</v>
      </c>
      <c r="W22" s="118"/>
      <c r="X22" s="127">
        <v>327004</v>
      </c>
      <c r="Y22" s="118"/>
      <c r="Z22" s="121">
        <v>0</v>
      </c>
      <c r="AA22" s="121">
        <v>0</v>
      </c>
      <c r="AB22" s="127">
        <v>100000</v>
      </c>
      <c r="AC22" s="121">
        <v>0</v>
      </c>
      <c r="AD22" s="122">
        <v>24852</v>
      </c>
      <c r="AE22" s="124">
        <v>0</v>
      </c>
      <c r="AF22" s="124">
        <v>0</v>
      </c>
      <c r="AG22" s="127">
        <v>227004</v>
      </c>
      <c r="AH22" s="125">
        <v>0</v>
      </c>
      <c r="AI22" s="118"/>
    </row>
    <row r="23" spans="1:35" s="96" customFormat="1" x14ac:dyDescent="0.25">
      <c r="A23" s="118">
        <v>15</v>
      </c>
      <c r="B23" s="118" t="s">
        <v>407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0" t="s">
        <v>1335</v>
      </c>
      <c r="Q23" s="127">
        <v>327004</v>
      </c>
      <c r="R23" s="121">
        <v>0</v>
      </c>
      <c r="S23" s="121">
        <v>0</v>
      </c>
      <c r="T23" s="122">
        <v>0</v>
      </c>
      <c r="U23" s="121">
        <v>0</v>
      </c>
      <c r="V23" s="122">
        <v>1</v>
      </c>
      <c r="W23" s="118"/>
      <c r="X23" s="127">
        <v>327004</v>
      </c>
      <c r="Y23" s="118"/>
      <c r="Z23" s="121">
        <v>0</v>
      </c>
      <c r="AA23" s="121">
        <v>0</v>
      </c>
      <c r="AB23" s="127">
        <v>100000</v>
      </c>
      <c r="AC23" s="121">
        <v>0</v>
      </c>
      <c r="AD23" s="122">
        <v>24852</v>
      </c>
      <c r="AE23" s="124">
        <v>0</v>
      </c>
      <c r="AF23" s="124">
        <v>0</v>
      </c>
      <c r="AG23" s="127">
        <v>227004</v>
      </c>
      <c r="AH23" s="125">
        <v>0</v>
      </c>
      <c r="AI23" s="118"/>
    </row>
    <row r="24" spans="1:35" s="96" customFormat="1" x14ac:dyDescent="0.25">
      <c r="A24" s="118">
        <v>16</v>
      </c>
      <c r="B24" s="118" t="s">
        <v>407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30" t="s">
        <v>1336</v>
      </c>
      <c r="Q24" s="127">
        <v>327004</v>
      </c>
      <c r="R24" s="121">
        <v>0</v>
      </c>
      <c r="S24" s="121">
        <v>0</v>
      </c>
      <c r="T24" s="122">
        <v>0</v>
      </c>
      <c r="U24" s="121">
        <v>0</v>
      </c>
      <c r="V24" s="122">
        <v>1</v>
      </c>
      <c r="W24" s="118"/>
      <c r="X24" s="127">
        <v>327004</v>
      </c>
      <c r="Y24" s="118"/>
      <c r="Z24" s="121">
        <v>0</v>
      </c>
      <c r="AA24" s="121">
        <v>0</v>
      </c>
      <c r="AB24" s="127">
        <v>100000</v>
      </c>
      <c r="AC24" s="121">
        <v>0</v>
      </c>
      <c r="AD24" s="122">
        <v>24852</v>
      </c>
      <c r="AE24" s="124">
        <v>0</v>
      </c>
      <c r="AF24" s="124">
        <v>0</v>
      </c>
      <c r="AG24" s="127">
        <v>227004</v>
      </c>
      <c r="AH24" s="125">
        <v>0</v>
      </c>
      <c r="AI24" s="118"/>
    </row>
    <row r="25" spans="1:35" s="96" customFormat="1" x14ac:dyDescent="0.25">
      <c r="A25" s="118">
        <v>17</v>
      </c>
      <c r="B25" s="118" t="s">
        <v>407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30" t="s">
        <v>1337</v>
      </c>
      <c r="Q25" s="127">
        <v>327004</v>
      </c>
      <c r="R25" s="121">
        <v>0</v>
      </c>
      <c r="S25" s="121">
        <v>0</v>
      </c>
      <c r="T25" s="122">
        <v>0</v>
      </c>
      <c r="U25" s="121">
        <v>0</v>
      </c>
      <c r="V25" s="122">
        <v>1</v>
      </c>
      <c r="W25" s="118"/>
      <c r="X25" s="127">
        <v>327004</v>
      </c>
      <c r="Y25" s="118"/>
      <c r="Z25" s="121">
        <v>0</v>
      </c>
      <c r="AA25" s="121">
        <v>0</v>
      </c>
      <c r="AB25" s="127">
        <v>100000</v>
      </c>
      <c r="AC25" s="121">
        <v>0</v>
      </c>
      <c r="AD25" s="122">
        <v>24852</v>
      </c>
      <c r="AE25" s="124">
        <v>0</v>
      </c>
      <c r="AF25" s="124">
        <v>0</v>
      </c>
      <c r="AG25" s="127">
        <v>227004</v>
      </c>
      <c r="AH25" s="125">
        <v>0</v>
      </c>
      <c r="AI25" s="118"/>
    </row>
    <row r="26" spans="1:35" s="96" customFormat="1" x14ac:dyDescent="0.25">
      <c r="A26" s="118">
        <v>18</v>
      </c>
      <c r="B26" s="118" t="s">
        <v>407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30" t="s">
        <v>1338</v>
      </c>
      <c r="Q26" s="127">
        <v>194286</v>
      </c>
      <c r="R26" s="121">
        <v>0</v>
      </c>
      <c r="S26" s="121">
        <v>0</v>
      </c>
      <c r="T26" s="122">
        <v>0</v>
      </c>
      <c r="U26" s="121">
        <v>0</v>
      </c>
      <c r="V26" s="122">
        <v>1</v>
      </c>
      <c r="W26" s="118"/>
      <c r="X26" s="127">
        <v>194286</v>
      </c>
      <c r="Y26" s="118"/>
      <c r="Z26" s="121">
        <v>0</v>
      </c>
      <c r="AA26" s="121">
        <v>0</v>
      </c>
      <c r="AB26" s="127">
        <v>0</v>
      </c>
      <c r="AC26" s="121">
        <v>0</v>
      </c>
      <c r="AD26" s="122">
        <v>24796</v>
      </c>
      <c r="AE26" s="124">
        <v>0</v>
      </c>
      <c r="AF26" s="124">
        <v>0</v>
      </c>
      <c r="AG26" s="127">
        <v>194286</v>
      </c>
      <c r="AH26" s="125">
        <v>0</v>
      </c>
      <c r="AI26" s="118"/>
    </row>
    <row r="27" spans="1:35" s="96" customFormat="1" x14ac:dyDescent="0.25">
      <c r="A27" s="118">
        <v>19</v>
      </c>
      <c r="B27" s="118" t="s">
        <v>407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30" t="s">
        <v>1339</v>
      </c>
      <c r="Q27" s="127">
        <v>490000</v>
      </c>
      <c r="R27" s="121">
        <v>0</v>
      </c>
      <c r="S27" s="121">
        <v>0</v>
      </c>
      <c r="T27" s="122">
        <v>0</v>
      </c>
      <c r="U27" s="121">
        <v>0</v>
      </c>
      <c r="V27" s="122">
        <v>1</v>
      </c>
      <c r="W27" s="118"/>
      <c r="X27" s="127">
        <v>490000</v>
      </c>
      <c r="Y27" s="118"/>
      <c r="Z27" s="121">
        <v>0</v>
      </c>
      <c r="AA27" s="121">
        <v>0</v>
      </c>
      <c r="AB27" s="127">
        <v>0</v>
      </c>
      <c r="AC27" s="121">
        <v>0</v>
      </c>
      <c r="AD27" s="122">
        <v>24792</v>
      </c>
      <c r="AE27" s="124">
        <v>0</v>
      </c>
      <c r="AF27" s="124">
        <v>0</v>
      </c>
      <c r="AG27" s="127">
        <v>490000</v>
      </c>
      <c r="AH27" s="125">
        <v>0</v>
      </c>
      <c r="AI27" s="118"/>
    </row>
    <row r="28" spans="1:35" s="96" customFormat="1" x14ac:dyDescent="0.25">
      <c r="A28" s="118">
        <v>20</v>
      </c>
      <c r="B28" s="118" t="s">
        <v>407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30" t="s">
        <v>1340</v>
      </c>
      <c r="Q28" s="127">
        <v>327004</v>
      </c>
      <c r="R28" s="121">
        <v>0</v>
      </c>
      <c r="S28" s="121">
        <v>0</v>
      </c>
      <c r="T28" s="122">
        <v>0</v>
      </c>
      <c r="U28" s="121">
        <v>0</v>
      </c>
      <c r="V28" s="122">
        <v>1</v>
      </c>
      <c r="W28" s="118"/>
      <c r="X28" s="127">
        <v>64872</v>
      </c>
      <c r="Y28" s="118"/>
      <c r="Z28" s="121">
        <v>0</v>
      </c>
      <c r="AA28" s="121">
        <v>0</v>
      </c>
      <c r="AB28" s="127">
        <v>26000</v>
      </c>
      <c r="AC28" s="121">
        <v>0</v>
      </c>
      <c r="AD28" s="122">
        <v>24814</v>
      </c>
      <c r="AE28" s="124">
        <v>0</v>
      </c>
      <c r="AF28" s="124">
        <v>0</v>
      </c>
      <c r="AG28" s="127">
        <v>38872</v>
      </c>
      <c r="AH28" s="125">
        <v>0</v>
      </c>
      <c r="AI28" s="118"/>
    </row>
    <row r="29" spans="1:35" s="96" customFormat="1" x14ac:dyDescent="0.25">
      <c r="A29" s="118">
        <v>21</v>
      </c>
      <c r="B29" s="118" t="s">
        <v>407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30" t="s">
        <v>1341</v>
      </c>
      <c r="Q29" s="127">
        <v>587748</v>
      </c>
      <c r="R29" s="121">
        <v>0</v>
      </c>
      <c r="S29" s="121">
        <v>0</v>
      </c>
      <c r="T29" s="122">
        <v>0</v>
      </c>
      <c r="U29" s="121">
        <v>0</v>
      </c>
      <c r="V29" s="122">
        <v>1</v>
      </c>
      <c r="W29" s="118"/>
      <c r="X29" s="127">
        <v>71168</v>
      </c>
      <c r="Y29" s="118"/>
      <c r="Z29" s="121">
        <v>0</v>
      </c>
      <c r="AA29" s="121">
        <v>0</v>
      </c>
      <c r="AB29" s="127">
        <v>32000</v>
      </c>
      <c r="AC29" s="121">
        <v>0</v>
      </c>
      <c r="AD29" s="122">
        <v>24814</v>
      </c>
      <c r="AE29" s="124">
        <v>0</v>
      </c>
      <c r="AF29" s="124">
        <v>0</v>
      </c>
      <c r="AG29" s="127">
        <v>39168</v>
      </c>
      <c r="AH29" s="125">
        <v>0</v>
      </c>
      <c r="AI29" s="118"/>
    </row>
    <row r="30" spans="1:35" s="96" customFormat="1" x14ac:dyDescent="0.25">
      <c r="A30" s="118">
        <v>22</v>
      </c>
      <c r="B30" s="118" t="s">
        <v>407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30" t="s">
        <v>1342</v>
      </c>
      <c r="Q30" s="127">
        <v>485715</v>
      </c>
      <c r="R30" s="121">
        <v>0</v>
      </c>
      <c r="S30" s="121">
        <v>0</v>
      </c>
      <c r="T30" s="122">
        <v>0</v>
      </c>
      <c r="U30" s="121">
        <v>0</v>
      </c>
      <c r="V30" s="122">
        <v>1</v>
      </c>
      <c r="W30" s="118"/>
      <c r="X30" s="127">
        <v>485715</v>
      </c>
      <c r="Y30" s="118"/>
      <c r="Z30" s="121">
        <v>0</v>
      </c>
      <c r="AA30" s="121">
        <v>0</v>
      </c>
      <c r="AB30" s="127">
        <v>0</v>
      </c>
      <c r="AC30" s="121">
        <v>0</v>
      </c>
      <c r="AD30" s="131">
        <v>24802</v>
      </c>
      <c r="AE30" s="124">
        <v>0</v>
      </c>
      <c r="AF30" s="124">
        <v>0</v>
      </c>
      <c r="AG30" s="127">
        <v>485715</v>
      </c>
      <c r="AH30" s="125">
        <v>0</v>
      </c>
      <c r="AI30" s="118"/>
    </row>
    <row r="31" spans="1:35" s="96" customFormat="1" x14ac:dyDescent="0.25">
      <c r="A31" s="118">
        <v>23</v>
      </c>
      <c r="B31" s="118" t="s">
        <v>407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30" t="s">
        <v>1343</v>
      </c>
      <c r="Q31" s="127">
        <v>238000</v>
      </c>
      <c r="R31" s="121">
        <v>0</v>
      </c>
      <c r="S31" s="121">
        <v>0</v>
      </c>
      <c r="T31" s="122">
        <v>0</v>
      </c>
      <c r="U31" s="121">
        <v>0</v>
      </c>
      <c r="V31" s="122">
        <v>1</v>
      </c>
      <c r="W31" s="118"/>
      <c r="X31" s="127">
        <v>238000</v>
      </c>
      <c r="Y31" s="118"/>
      <c r="Z31" s="121">
        <v>0</v>
      </c>
      <c r="AA31" s="121">
        <v>0</v>
      </c>
      <c r="AB31" s="127">
        <v>45000</v>
      </c>
      <c r="AC31" s="121">
        <v>0</v>
      </c>
      <c r="AD31" s="131">
        <v>24835</v>
      </c>
      <c r="AE31" s="124">
        <v>0</v>
      </c>
      <c r="AF31" s="124">
        <v>0</v>
      </c>
      <c r="AG31" s="127">
        <v>193000</v>
      </c>
      <c r="AH31" s="125">
        <v>0</v>
      </c>
      <c r="AI31" s="118"/>
    </row>
    <row r="32" spans="1:35" s="96" customFormat="1" x14ac:dyDescent="0.25">
      <c r="A32" s="118">
        <v>24</v>
      </c>
      <c r="B32" s="118" t="s">
        <v>407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30" t="s">
        <v>1344</v>
      </c>
      <c r="Q32" s="127">
        <v>201536</v>
      </c>
      <c r="R32" s="121">
        <v>0</v>
      </c>
      <c r="S32" s="121">
        <v>0</v>
      </c>
      <c r="T32" s="122">
        <v>0</v>
      </c>
      <c r="U32" s="121">
        <v>0</v>
      </c>
      <c r="V32" s="122">
        <v>1</v>
      </c>
      <c r="W32" s="118"/>
      <c r="X32" s="127">
        <v>201536</v>
      </c>
      <c r="Y32" s="118"/>
      <c r="Z32" s="121">
        <v>0</v>
      </c>
      <c r="AA32" s="121">
        <v>0</v>
      </c>
      <c r="AB32" s="127">
        <v>50000</v>
      </c>
      <c r="AC32" s="121">
        <v>0</v>
      </c>
      <c r="AD32" s="131">
        <v>24819</v>
      </c>
      <c r="AE32" s="124">
        <v>0</v>
      </c>
      <c r="AF32" s="124">
        <v>0</v>
      </c>
      <c r="AG32" s="127">
        <v>151536</v>
      </c>
      <c r="AH32" s="125">
        <v>0</v>
      </c>
      <c r="AI32" s="118"/>
    </row>
    <row r="33" spans="1:35" s="96" customFormat="1" x14ac:dyDescent="0.25">
      <c r="A33" s="118">
        <v>25</v>
      </c>
      <c r="B33" s="118" t="s">
        <v>407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30" t="s">
        <v>1345</v>
      </c>
      <c r="Q33" s="127">
        <v>542428</v>
      </c>
      <c r="R33" s="121">
        <v>0</v>
      </c>
      <c r="S33" s="121">
        <v>0</v>
      </c>
      <c r="T33" s="122">
        <v>0</v>
      </c>
      <c r="U33" s="121">
        <v>0</v>
      </c>
      <c r="V33" s="122">
        <v>1</v>
      </c>
      <c r="W33" s="118"/>
      <c r="X33" s="127">
        <v>542428</v>
      </c>
      <c r="Y33" s="118"/>
      <c r="Z33" s="121">
        <v>0</v>
      </c>
      <c r="AA33" s="121">
        <v>0</v>
      </c>
      <c r="AB33" s="127">
        <v>100000</v>
      </c>
      <c r="AC33" s="121">
        <v>0</v>
      </c>
      <c r="AD33" s="131">
        <v>24819</v>
      </c>
      <c r="AE33" s="124">
        <v>0</v>
      </c>
      <c r="AF33" s="124">
        <v>0</v>
      </c>
      <c r="AG33" s="127">
        <v>442428</v>
      </c>
      <c r="AH33" s="125">
        <v>0</v>
      </c>
      <c r="AI33" s="118"/>
    </row>
    <row r="34" spans="1:35" s="96" customFormat="1" x14ac:dyDescent="0.25">
      <c r="A34" s="118">
        <v>26</v>
      </c>
      <c r="B34" s="118" t="s">
        <v>407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30" t="s">
        <v>1346</v>
      </c>
      <c r="Q34" s="127">
        <v>254649</v>
      </c>
      <c r="R34" s="121">
        <v>0</v>
      </c>
      <c r="S34" s="121">
        <v>0</v>
      </c>
      <c r="T34" s="122">
        <v>0</v>
      </c>
      <c r="U34" s="121">
        <v>0</v>
      </c>
      <c r="V34" s="122">
        <v>1</v>
      </c>
      <c r="W34" s="118"/>
      <c r="X34" s="127">
        <v>150450</v>
      </c>
      <c r="Y34" s="118"/>
      <c r="Z34" s="121">
        <v>0</v>
      </c>
      <c r="AA34" s="121">
        <v>0</v>
      </c>
      <c r="AB34" s="127">
        <v>70000</v>
      </c>
      <c r="AC34" s="121">
        <v>0</v>
      </c>
      <c r="AD34" s="131">
        <v>24820</v>
      </c>
      <c r="AE34" s="124">
        <v>0</v>
      </c>
      <c r="AF34" s="124">
        <v>0</v>
      </c>
      <c r="AG34" s="127">
        <v>80450</v>
      </c>
      <c r="AH34" s="125">
        <v>0</v>
      </c>
      <c r="AI34" s="118"/>
    </row>
    <row r="35" spans="1:35" s="96" customFormat="1" x14ac:dyDescent="0.25">
      <c r="A35" s="118">
        <v>27</v>
      </c>
      <c r="B35" s="118" t="s">
        <v>407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30" t="s">
        <v>1347</v>
      </c>
      <c r="Q35" s="127">
        <v>90000</v>
      </c>
      <c r="R35" s="121">
        <v>0</v>
      </c>
      <c r="S35" s="121">
        <v>0</v>
      </c>
      <c r="T35" s="122">
        <v>0</v>
      </c>
      <c r="U35" s="121">
        <v>0</v>
      </c>
      <c r="V35" s="122">
        <v>1</v>
      </c>
      <c r="W35" s="118"/>
      <c r="X35" s="127">
        <v>90000</v>
      </c>
      <c r="Y35" s="118"/>
      <c r="Z35" s="121">
        <v>0</v>
      </c>
      <c r="AA35" s="121">
        <v>0</v>
      </c>
      <c r="AB35" s="127">
        <v>0</v>
      </c>
      <c r="AC35" s="121">
        <v>0</v>
      </c>
      <c r="AD35" s="131">
        <v>24820</v>
      </c>
      <c r="AE35" s="124">
        <v>0</v>
      </c>
      <c r="AF35" s="124">
        <v>0</v>
      </c>
      <c r="AG35" s="127">
        <v>90000</v>
      </c>
      <c r="AH35" s="125">
        <v>0</v>
      </c>
      <c r="AI35" s="118"/>
    </row>
    <row r="36" spans="1:35" s="96" customFormat="1" x14ac:dyDescent="0.25">
      <c r="A36" s="118">
        <v>28</v>
      </c>
      <c r="B36" s="118" t="s">
        <v>407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30" t="s">
        <v>1348</v>
      </c>
      <c r="Q36" s="127">
        <v>115000</v>
      </c>
      <c r="R36" s="121">
        <v>0</v>
      </c>
      <c r="S36" s="121">
        <v>0</v>
      </c>
      <c r="T36" s="122">
        <v>0</v>
      </c>
      <c r="U36" s="121">
        <v>0</v>
      </c>
      <c r="V36" s="122">
        <v>1</v>
      </c>
      <c r="W36" s="118"/>
      <c r="X36" s="127">
        <v>115000</v>
      </c>
      <c r="Y36" s="118"/>
      <c r="Z36" s="121">
        <v>0</v>
      </c>
      <c r="AA36" s="121">
        <v>0</v>
      </c>
      <c r="AB36" s="127">
        <v>0</v>
      </c>
      <c r="AC36" s="121">
        <v>0</v>
      </c>
      <c r="AD36" s="131">
        <v>24820</v>
      </c>
      <c r="AE36" s="124">
        <v>0</v>
      </c>
      <c r="AF36" s="124">
        <v>0</v>
      </c>
      <c r="AG36" s="127">
        <v>115000</v>
      </c>
      <c r="AH36" s="125">
        <v>0</v>
      </c>
      <c r="AI36" s="118"/>
    </row>
    <row r="37" spans="1:35" s="96" customFormat="1" x14ac:dyDescent="0.25">
      <c r="A37" s="118">
        <v>29</v>
      </c>
      <c r="B37" s="118" t="s">
        <v>407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30" t="s">
        <v>1349</v>
      </c>
      <c r="Q37" s="127">
        <v>1101930</v>
      </c>
      <c r="R37" s="121">
        <v>0</v>
      </c>
      <c r="S37" s="121">
        <v>0</v>
      </c>
      <c r="T37" s="122">
        <v>0</v>
      </c>
      <c r="U37" s="121">
        <v>0</v>
      </c>
      <c r="V37" s="122">
        <v>1</v>
      </c>
      <c r="W37" s="118"/>
      <c r="X37" s="127">
        <v>158279</v>
      </c>
      <c r="Y37" s="118"/>
      <c r="Z37" s="121">
        <v>0</v>
      </c>
      <c r="AA37" s="121">
        <v>0</v>
      </c>
      <c r="AB37" s="127">
        <v>0</v>
      </c>
      <c r="AC37" s="121">
        <v>0</v>
      </c>
      <c r="AD37" s="122">
        <v>24787</v>
      </c>
      <c r="AE37" s="124">
        <v>0</v>
      </c>
      <c r="AF37" s="124">
        <v>0</v>
      </c>
      <c r="AG37" s="127">
        <v>158279</v>
      </c>
      <c r="AH37" s="125">
        <v>0</v>
      </c>
      <c r="AI37" s="118"/>
    </row>
    <row r="38" spans="1:35" s="96" customFormat="1" x14ac:dyDescent="0.25">
      <c r="A38" s="118">
        <v>30</v>
      </c>
      <c r="B38" s="118" t="s">
        <v>407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30" t="s">
        <v>1350</v>
      </c>
      <c r="Q38" s="127">
        <v>980107</v>
      </c>
      <c r="R38" s="121">
        <v>0</v>
      </c>
      <c r="S38" s="121">
        <v>0</v>
      </c>
      <c r="T38" s="122">
        <v>0</v>
      </c>
      <c r="U38" s="121">
        <v>0</v>
      </c>
      <c r="V38" s="122">
        <v>1</v>
      </c>
      <c r="W38" s="118"/>
      <c r="X38" s="127">
        <v>15600</v>
      </c>
      <c r="Y38" s="118"/>
      <c r="Z38" s="121">
        <v>0</v>
      </c>
      <c r="AA38" s="121">
        <v>0</v>
      </c>
      <c r="AB38" s="127">
        <v>15600</v>
      </c>
      <c r="AC38" s="121">
        <v>0</v>
      </c>
      <c r="AD38" s="122">
        <v>24787</v>
      </c>
      <c r="AE38" s="124">
        <v>0</v>
      </c>
      <c r="AF38" s="124">
        <v>0</v>
      </c>
      <c r="AG38" s="127">
        <v>0</v>
      </c>
      <c r="AH38" s="125">
        <v>0</v>
      </c>
      <c r="AI38" s="118"/>
    </row>
    <row r="39" spans="1:35" s="96" customFormat="1" x14ac:dyDescent="0.25">
      <c r="A39" s="118">
        <v>31</v>
      </c>
      <c r="B39" s="118" t="s">
        <v>407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30" t="s">
        <v>1351</v>
      </c>
      <c r="Q39" s="127">
        <v>337926</v>
      </c>
      <c r="R39" s="121">
        <v>0</v>
      </c>
      <c r="S39" s="121">
        <v>0</v>
      </c>
      <c r="T39" s="122">
        <v>0</v>
      </c>
      <c r="U39" s="121">
        <v>0</v>
      </c>
      <c r="V39" s="122">
        <v>1</v>
      </c>
      <c r="W39" s="118"/>
      <c r="X39" s="127">
        <v>15600</v>
      </c>
      <c r="Y39" s="118"/>
      <c r="Z39" s="121">
        <v>0</v>
      </c>
      <c r="AA39" s="121">
        <v>0</v>
      </c>
      <c r="AB39" s="127">
        <v>15600</v>
      </c>
      <c r="AC39" s="121">
        <v>0</v>
      </c>
      <c r="AD39" s="122">
        <v>24787</v>
      </c>
      <c r="AE39" s="124">
        <v>0</v>
      </c>
      <c r="AF39" s="124">
        <v>0</v>
      </c>
      <c r="AG39" s="127">
        <v>0</v>
      </c>
      <c r="AH39" s="125">
        <v>0</v>
      </c>
      <c r="AI39" s="118"/>
    </row>
    <row r="40" spans="1:35" s="96" customFormat="1" x14ac:dyDescent="0.25">
      <c r="A40" s="118">
        <v>32</v>
      </c>
      <c r="B40" s="118" t="s">
        <v>407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30" t="s">
        <v>1352</v>
      </c>
      <c r="Q40" s="127">
        <v>479906</v>
      </c>
      <c r="R40" s="121">
        <v>0</v>
      </c>
      <c r="S40" s="121">
        <v>0</v>
      </c>
      <c r="T40" s="122">
        <v>0</v>
      </c>
      <c r="U40" s="121">
        <v>0</v>
      </c>
      <c r="V40" s="122">
        <v>1</v>
      </c>
      <c r="W40" s="118"/>
      <c r="X40" s="127">
        <v>479906</v>
      </c>
      <c r="Y40" s="118"/>
      <c r="Z40" s="121">
        <v>0</v>
      </c>
      <c r="AA40" s="121">
        <v>0</v>
      </c>
      <c r="AB40" s="127">
        <v>0</v>
      </c>
      <c r="AC40" s="121">
        <v>0</v>
      </c>
      <c r="AD40" s="122">
        <v>24787</v>
      </c>
      <c r="AE40" s="124">
        <v>0</v>
      </c>
      <c r="AF40" s="124">
        <v>0</v>
      </c>
      <c r="AG40" s="127">
        <v>479906</v>
      </c>
      <c r="AH40" s="125">
        <v>0</v>
      </c>
      <c r="AI40" s="118"/>
    </row>
    <row r="41" spans="1:35" s="96" customFormat="1" x14ac:dyDescent="0.25">
      <c r="A41" s="118">
        <v>33</v>
      </c>
      <c r="B41" s="118" t="s">
        <v>407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30" t="s">
        <v>1353</v>
      </c>
      <c r="Q41" s="127">
        <v>449076</v>
      </c>
      <c r="R41" s="121">
        <v>0</v>
      </c>
      <c r="S41" s="121">
        <v>0</v>
      </c>
      <c r="T41" s="122">
        <v>0</v>
      </c>
      <c r="U41" s="121">
        <v>0</v>
      </c>
      <c r="V41" s="122">
        <v>1</v>
      </c>
      <c r="W41" s="118"/>
      <c r="X41" s="127">
        <v>15600</v>
      </c>
      <c r="Y41" s="118"/>
      <c r="Z41" s="121">
        <v>0</v>
      </c>
      <c r="AA41" s="121">
        <v>0</v>
      </c>
      <c r="AB41" s="127">
        <v>15600</v>
      </c>
      <c r="AC41" s="121">
        <v>0</v>
      </c>
      <c r="AD41" s="122">
        <v>24787</v>
      </c>
      <c r="AE41" s="124">
        <v>0</v>
      </c>
      <c r="AF41" s="124">
        <v>0</v>
      </c>
      <c r="AG41" s="127">
        <v>0</v>
      </c>
      <c r="AH41" s="125">
        <v>0</v>
      </c>
      <c r="AI41" s="118"/>
    </row>
    <row r="42" spans="1:35" s="96" customFormat="1" x14ac:dyDescent="0.25">
      <c r="A42" s="118">
        <v>34</v>
      </c>
      <c r="B42" s="118" t="s">
        <v>407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30" t="s">
        <v>1354</v>
      </c>
      <c r="Q42" s="127">
        <v>315863</v>
      </c>
      <c r="R42" s="121">
        <v>0</v>
      </c>
      <c r="S42" s="121">
        <v>0</v>
      </c>
      <c r="T42" s="122">
        <v>0</v>
      </c>
      <c r="U42" s="121">
        <v>0</v>
      </c>
      <c r="V42" s="122">
        <v>1</v>
      </c>
      <c r="W42" s="118"/>
      <c r="X42" s="127">
        <v>7800</v>
      </c>
      <c r="Y42" s="118"/>
      <c r="Z42" s="121">
        <v>0</v>
      </c>
      <c r="AA42" s="121">
        <v>0</v>
      </c>
      <c r="AB42" s="127">
        <v>7800</v>
      </c>
      <c r="AC42" s="121">
        <v>0</v>
      </c>
      <c r="AD42" s="122">
        <v>24787</v>
      </c>
      <c r="AE42" s="124">
        <v>0</v>
      </c>
      <c r="AF42" s="124">
        <v>0</v>
      </c>
      <c r="AG42" s="127">
        <v>0</v>
      </c>
      <c r="AH42" s="125">
        <v>0</v>
      </c>
      <c r="AI42" s="118"/>
    </row>
    <row r="43" spans="1:35" s="96" customFormat="1" x14ac:dyDescent="0.25">
      <c r="A43" s="118">
        <v>35</v>
      </c>
      <c r="B43" s="118" t="s">
        <v>407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30" t="s">
        <v>1355</v>
      </c>
      <c r="Q43" s="127">
        <v>247540</v>
      </c>
      <c r="R43" s="121">
        <v>0</v>
      </c>
      <c r="S43" s="121">
        <v>0</v>
      </c>
      <c r="T43" s="122">
        <v>0</v>
      </c>
      <c r="U43" s="121">
        <v>0</v>
      </c>
      <c r="V43" s="122">
        <v>1</v>
      </c>
      <c r="W43" s="118"/>
      <c r="X43" s="127">
        <v>15600</v>
      </c>
      <c r="Y43" s="118"/>
      <c r="Z43" s="121">
        <v>0</v>
      </c>
      <c r="AA43" s="121">
        <v>0</v>
      </c>
      <c r="AB43" s="127">
        <v>15600</v>
      </c>
      <c r="AC43" s="121">
        <v>0</v>
      </c>
      <c r="AD43" s="122">
        <v>24787</v>
      </c>
      <c r="AE43" s="124">
        <v>0</v>
      </c>
      <c r="AF43" s="124">
        <v>0</v>
      </c>
      <c r="AG43" s="127">
        <v>0</v>
      </c>
      <c r="AH43" s="125">
        <v>0</v>
      </c>
      <c r="AI43" s="118"/>
    </row>
    <row r="44" spans="1:35" s="96" customFormat="1" x14ac:dyDescent="0.25">
      <c r="A44" s="118">
        <v>36</v>
      </c>
      <c r="B44" s="118" t="s">
        <v>407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30" t="s">
        <v>1356</v>
      </c>
      <c r="Q44" s="127">
        <v>343770</v>
      </c>
      <c r="R44" s="121">
        <v>0</v>
      </c>
      <c r="S44" s="121">
        <v>0</v>
      </c>
      <c r="T44" s="122">
        <v>0</v>
      </c>
      <c r="U44" s="121">
        <v>0</v>
      </c>
      <c r="V44" s="122">
        <v>1</v>
      </c>
      <c r="W44" s="118"/>
      <c r="X44" s="127">
        <v>23400</v>
      </c>
      <c r="Y44" s="118"/>
      <c r="Z44" s="121">
        <v>0</v>
      </c>
      <c r="AA44" s="121">
        <v>0</v>
      </c>
      <c r="AB44" s="127">
        <v>23400</v>
      </c>
      <c r="AC44" s="121">
        <v>0</v>
      </c>
      <c r="AD44" s="122">
        <v>24787</v>
      </c>
      <c r="AE44" s="124">
        <v>0</v>
      </c>
      <c r="AF44" s="124">
        <v>0</v>
      </c>
      <c r="AG44" s="127">
        <v>0</v>
      </c>
      <c r="AH44" s="125">
        <v>0</v>
      </c>
      <c r="AI44" s="118"/>
    </row>
    <row r="45" spans="1:35" s="96" customFormat="1" x14ac:dyDescent="0.25">
      <c r="A45" s="118">
        <v>37</v>
      </c>
      <c r="B45" s="118" t="s">
        <v>407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30" t="s">
        <v>1357</v>
      </c>
      <c r="Q45" s="127">
        <v>458360</v>
      </c>
      <c r="R45" s="121">
        <v>0</v>
      </c>
      <c r="S45" s="121">
        <v>0</v>
      </c>
      <c r="T45" s="122">
        <v>0</v>
      </c>
      <c r="U45" s="121">
        <v>0</v>
      </c>
      <c r="V45" s="122">
        <v>1</v>
      </c>
      <c r="W45" s="118"/>
      <c r="X45" s="127">
        <v>31200</v>
      </c>
      <c r="Y45" s="118"/>
      <c r="Z45" s="121">
        <v>0</v>
      </c>
      <c r="AA45" s="121">
        <v>0</v>
      </c>
      <c r="AB45" s="127">
        <v>15600</v>
      </c>
      <c r="AC45" s="121">
        <v>0</v>
      </c>
      <c r="AD45" s="122">
        <v>24787</v>
      </c>
      <c r="AE45" s="124">
        <v>0</v>
      </c>
      <c r="AF45" s="124">
        <v>0</v>
      </c>
      <c r="AG45" s="127">
        <v>15600</v>
      </c>
      <c r="AH45" s="125">
        <v>0</v>
      </c>
      <c r="AI45" s="118"/>
    </row>
    <row r="46" spans="1:35" s="96" customFormat="1" x14ac:dyDescent="0.25">
      <c r="A46" s="118">
        <v>38</v>
      </c>
      <c r="B46" s="118" t="s">
        <v>407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30" t="s">
        <v>1358</v>
      </c>
      <c r="Q46" s="127">
        <v>250980</v>
      </c>
      <c r="R46" s="121">
        <v>0</v>
      </c>
      <c r="S46" s="121">
        <v>0</v>
      </c>
      <c r="T46" s="122">
        <v>0</v>
      </c>
      <c r="U46" s="121">
        <v>0</v>
      </c>
      <c r="V46" s="122">
        <v>1</v>
      </c>
      <c r="W46" s="118"/>
      <c r="X46" s="127">
        <v>23400</v>
      </c>
      <c r="Y46" s="118"/>
      <c r="Z46" s="121">
        <v>0</v>
      </c>
      <c r="AA46" s="121">
        <v>0</v>
      </c>
      <c r="AB46" s="127">
        <v>15600</v>
      </c>
      <c r="AC46" s="121">
        <v>0</v>
      </c>
      <c r="AD46" s="122">
        <v>24787</v>
      </c>
      <c r="AE46" s="124">
        <v>0</v>
      </c>
      <c r="AF46" s="124">
        <v>0</v>
      </c>
      <c r="AG46" s="127">
        <v>7800</v>
      </c>
      <c r="AH46" s="125">
        <v>0</v>
      </c>
      <c r="AI46" s="118"/>
    </row>
    <row r="47" spans="1:35" s="96" customFormat="1" x14ac:dyDescent="0.25">
      <c r="A47" s="118">
        <v>39</v>
      </c>
      <c r="B47" s="118" t="s">
        <v>407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30" t="s">
        <v>1359</v>
      </c>
      <c r="Q47" s="127">
        <v>528044</v>
      </c>
      <c r="R47" s="121">
        <v>0</v>
      </c>
      <c r="S47" s="121">
        <v>0</v>
      </c>
      <c r="T47" s="122">
        <v>0</v>
      </c>
      <c r="U47" s="121">
        <v>0</v>
      </c>
      <c r="V47" s="122">
        <v>1</v>
      </c>
      <c r="W47" s="118"/>
      <c r="X47" s="127">
        <v>7800</v>
      </c>
      <c r="Y47" s="118"/>
      <c r="Z47" s="121">
        <v>0</v>
      </c>
      <c r="AA47" s="121">
        <v>0</v>
      </c>
      <c r="AB47" s="127">
        <v>7800</v>
      </c>
      <c r="AC47" s="121">
        <v>0</v>
      </c>
      <c r="AD47" s="122">
        <v>24787</v>
      </c>
      <c r="AE47" s="124">
        <v>0</v>
      </c>
      <c r="AF47" s="124">
        <v>0</v>
      </c>
      <c r="AG47" s="127">
        <v>0</v>
      </c>
      <c r="AH47" s="125">
        <v>0</v>
      </c>
      <c r="AI47" s="118"/>
    </row>
    <row r="48" spans="1:35" s="96" customFormat="1" x14ac:dyDescent="0.25">
      <c r="A48" s="118">
        <v>40</v>
      </c>
      <c r="B48" s="118" t="s">
        <v>407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30" t="s">
        <v>1360</v>
      </c>
      <c r="Q48" s="127">
        <v>580852</v>
      </c>
      <c r="R48" s="121">
        <v>0</v>
      </c>
      <c r="S48" s="121">
        <v>0</v>
      </c>
      <c r="T48" s="122">
        <v>0</v>
      </c>
      <c r="U48" s="121">
        <v>0</v>
      </c>
      <c r="V48" s="122">
        <v>1</v>
      </c>
      <c r="W48" s="118"/>
      <c r="X48" s="127">
        <v>15600</v>
      </c>
      <c r="Y48" s="118"/>
      <c r="Z48" s="121">
        <v>0</v>
      </c>
      <c r="AA48" s="121">
        <v>0</v>
      </c>
      <c r="AB48" s="127">
        <v>15600</v>
      </c>
      <c r="AC48" s="121">
        <v>0</v>
      </c>
      <c r="AD48" s="122">
        <v>24787</v>
      </c>
      <c r="AE48" s="124">
        <v>0</v>
      </c>
      <c r="AF48" s="124">
        <v>0</v>
      </c>
      <c r="AG48" s="127">
        <v>0</v>
      </c>
      <c r="AH48" s="125">
        <v>0</v>
      </c>
      <c r="AI48" s="118"/>
    </row>
    <row r="49" spans="1:35" s="96" customFormat="1" x14ac:dyDescent="0.25">
      <c r="A49" s="118">
        <v>41</v>
      </c>
      <c r="B49" s="118" t="s">
        <v>407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30" t="s">
        <v>1361</v>
      </c>
      <c r="Q49" s="127">
        <v>596948</v>
      </c>
      <c r="R49" s="121">
        <v>0</v>
      </c>
      <c r="S49" s="121">
        <v>0</v>
      </c>
      <c r="T49" s="122">
        <v>0</v>
      </c>
      <c r="U49" s="121">
        <v>0</v>
      </c>
      <c r="V49" s="122">
        <v>1</v>
      </c>
      <c r="W49" s="118"/>
      <c r="X49" s="127">
        <v>23400</v>
      </c>
      <c r="Y49" s="118"/>
      <c r="Z49" s="121">
        <v>0</v>
      </c>
      <c r="AA49" s="121">
        <v>0</v>
      </c>
      <c r="AB49" s="127">
        <v>23400</v>
      </c>
      <c r="AC49" s="121">
        <v>0</v>
      </c>
      <c r="AD49" s="122">
        <v>24787</v>
      </c>
      <c r="AE49" s="124">
        <v>0</v>
      </c>
      <c r="AF49" s="124">
        <v>0</v>
      </c>
      <c r="AG49" s="127">
        <v>0</v>
      </c>
      <c r="AH49" s="125">
        <v>0</v>
      </c>
      <c r="AI49" s="118"/>
    </row>
    <row r="50" spans="1:35" s="96" customFormat="1" x14ac:dyDescent="0.25">
      <c r="A50" s="118">
        <v>42</v>
      </c>
      <c r="B50" s="118" t="s">
        <v>407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30" t="s">
        <v>1362</v>
      </c>
      <c r="Q50" s="127">
        <v>831654</v>
      </c>
      <c r="R50" s="121">
        <v>0</v>
      </c>
      <c r="S50" s="121">
        <v>0</v>
      </c>
      <c r="T50" s="122">
        <v>0</v>
      </c>
      <c r="U50" s="121">
        <v>0</v>
      </c>
      <c r="V50" s="122">
        <v>1</v>
      </c>
      <c r="W50" s="118"/>
      <c r="X50" s="127">
        <v>23400</v>
      </c>
      <c r="Y50" s="118"/>
      <c r="Z50" s="121">
        <v>0</v>
      </c>
      <c r="AA50" s="121">
        <v>0</v>
      </c>
      <c r="AB50" s="127">
        <v>23400</v>
      </c>
      <c r="AC50" s="121">
        <v>0</v>
      </c>
      <c r="AD50" s="122">
        <v>24787</v>
      </c>
      <c r="AE50" s="124">
        <v>0</v>
      </c>
      <c r="AF50" s="124">
        <v>0</v>
      </c>
      <c r="AG50" s="127">
        <v>0</v>
      </c>
      <c r="AH50" s="125">
        <v>0</v>
      </c>
      <c r="AI50" s="118"/>
    </row>
    <row r="51" spans="1:35" s="96" customFormat="1" x14ac:dyDescent="0.25">
      <c r="A51" s="118">
        <v>43</v>
      </c>
      <c r="B51" s="118" t="s">
        <v>407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30" t="s">
        <v>1363</v>
      </c>
      <c r="Q51" s="127">
        <v>664756</v>
      </c>
      <c r="R51" s="121">
        <v>0</v>
      </c>
      <c r="S51" s="121">
        <v>0</v>
      </c>
      <c r="T51" s="122">
        <v>0</v>
      </c>
      <c r="U51" s="121">
        <v>0</v>
      </c>
      <c r="V51" s="122">
        <v>1</v>
      </c>
      <c r="W51" s="118"/>
      <c r="X51" s="127">
        <v>31200</v>
      </c>
      <c r="Y51" s="118"/>
      <c r="Z51" s="121">
        <v>0</v>
      </c>
      <c r="AA51" s="121">
        <v>0</v>
      </c>
      <c r="AB51" s="127">
        <v>15600</v>
      </c>
      <c r="AC51" s="121">
        <v>0</v>
      </c>
      <c r="AD51" s="122">
        <v>24787</v>
      </c>
      <c r="AE51" s="124">
        <v>0</v>
      </c>
      <c r="AF51" s="124">
        <v>0</v>
      </c>
      <c r="AG51" s="127">
        <v>15600</v>
      </c>
      <c r="AH51" s="125">
        <v>0</v>
      </c>
      <c r="AI51" s="118"/>
    </row>
    <row r="52" spans="1:35" s="96" customFormat="1" x14ac:dyDescent="0.25">
      <c r="A52" s="118">
        <v>44</v>
      </c>
      <c r="B52" s="118" t="s">
        <v>407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30" t="s">
        <v>1364</v>
      </c>
      <c r="Q52" s="127">
        <v>554209</v>
      </c>
      <c r="R52" s="121">
        <v>0</v>
      </c>
      <c r="S52" s="121">
        <v>0</v>
      </c>
      <c r="T52" s="122">
        <v>0</v>
      </c>
      <c r="U52" s="121">
        <v>0</v>
      </c>
      <c r="V52" s="122">
        <v>1</v>
      </c>
      <c r="W52" s="118"/>
      <c r="X52" s="127">
        <v>7800</v>
      </c>
      <c r="Y52" s="118"/>
      <c r="Z52" s="121">
        <v>0</v>
      </c>
      <c r="AA52" s="121">
        <v>0</v>
      </c>
      <c r="AB52" s="127">
        <v>7800</v>
      </c>
      <c r="AC52" s="121">
        <v>0</v>
      </c>
      <c r="AD52" s="122">
        <v>24787</v>
      </c>
      <c r="AE52" s="124">
        <v>0</v>
      </c>
      <c r="AF52" s="124">
        <v>0</v>
      </c>
      <c r="AG52" s="127">
        <v>0</v>
      </c>
      <c r="AH52" s="125">
        <v>0</v>
      </c>
      <c r="AI52" s="118"/>
    </row>
    <row r="53" spans="1:35" s="96" customFormat="1" x14ac:dyDescent="0.25">
      <c r="A53" s="118">
        <v>45</v>
      </c>
      <c r="B53" s="118" t="s">
        <v>407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30" t="s">
        <v>1365</v>
      </c>
      <c r="Q53" s="127">
        <v>752732</v>
      </c>
      <c r="R53" s="121">
        <v>0</v>
      </c>
      <c r="S53" s="121">
        <v>0</v>
      </c>
      <c r="T53" s="122">
        <v>0</v>
      </c>
      <c r="U53" s="121">
        <v>0</v>
      </c>
      <c r="V53" s="122">
        <v>1</v>
      </c>
      <c r="W53" s="118"/>
      <c r="X53" s="127">
        <v>15600</v>
      </c>
      <c r="Y53" s="118"/>
      <c r="Z53" s="121">
        <v>0</v>
      </c>
      <c r="AA53" s="121">
        <v>0</v>
      </c>
      <c r="AB53" s="127">
        <v>15600</v>
      </c>
      <c r="AC53" s="121">
        <v>0</v>
      </c>
      <c r="AD53" s="122">
        <v>24787</v>
      </c>
      <c r="AE53" s="124">
        <v>0</v>
      </c>
      <c r="AF53" s="124">
        <v>0</v>
      </c>
      <c r="AG53" s="127">
        <v>0</v>
      </c>
      <c r="AH53" s="125">
        <v>0</v>
      </c>
      <c r="AI53" s="118"/>
    </row>
    <row r="54" spans="1:35" s="96" customFormat="1" x14ac:dyDescent="0.25">
      <c r="A54" s="118">
        <v>46</v>
      </c>
      <c r="B54" s="118" t="s">
        <v>407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30" t="s">
        <v>1366</v>
      </c>
      <c r="Q54" s="127">
        <v>321970</v>
      </c>
      <c r="R54" s="121">
        <v>0</v>
      </c>
      <c r="S54" s="121">
        <v>0</v>
      </c>
      <c r="T54" s="122">
        <v>0</v>
      </c>
      <c r="U54" s="121">
        <v>0</v>
      </c>
      <c r="V54" s="122">
        <v>1</v>
      </c>
      <c r="W54" s="118"/>
      <c r="X54" s="127">
        <v>15600</v>
      </c>
      <c r="Y54" s="118"/>
      <c r="Z54" s="121">
        <v>0</v>
      </c>
      <c r="AA54" s="121">
        <v>0</v>
      </c>
      <c r="AB54" s="127">
        <v>15600</v>
      </c>
      <c r="AC54" s="121">
        <v>0</v>
      </c>
      <c r="AD54" s="122">
        <v>24787</v>
      </c>
      <c r="AE54" s="124">
        <v>0</v>
      </c>
      <c r="AF54" s="124">
        <v>0</v>
      </c>
      <c r="AG54" s="127">
        <v>0</v>
      </c>
      <c r="AH54" s="125">
        <v>0</v>
      </c>
      <c r="AI54" s="118"/>
    </row>
    <row r="55" spans="1:35" s="96" customFormat="1" x14ac:dyDescent="0.25">
      <c r="A55" s="118">
        <v>47</v>
      </c>
      <c r="B55" s="118" t="s">
        <v>407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30" t="s">
        <v>1367</v>
      </c>
      <c r="Q55" s="127">
        <v>247540</v>
      </c>
      <c r="R55" s="121">
        <v>0</v>
      </c>
      <c r="S55" s="121">
        <v>0</v>
      </c>
      <c r="T55" s="122">
        <v>0</v>
      </c>
      <c r="U55" s="121">
        <v>0</v>
      </c>
      <c r="V55" s="122">
        <v>1</v>
      </c>
      <c r="W55" s="118"/>
      <c r="X55" s="127">
        <v>15600</v>
      </c>
      <c r="Y55" s="118"/>
      <c r="Z55" s="121">
        <v>0</v>
      </c>
      <c r="AA55" s="121">
        <v>0</v>
      </c>
      <c r="AB55" s="127">
        <v>15600</v>
      </c>
      <c r="AC55" s="121">
        <v>0</v>
      </c>
      <c r="AD55" s="122">
        <v>24787</v>
      </c>
      <c r="AE55" s="124">
        <v>0</v>
      </c>
      <c r="AF55" s="124">
        <v>0</v>
      </c>
      <c r="AG55" s="127">
        <v>0</v>
      </c>
      <c r="AH55" s="125">
        <v>0</v>
      </c>
      <c r="AI55" s="118"/>
    </row>
    <row r="56" spans="1:35" s="96" customFormat="1" x14ac:dyDescent="0.25">
      <c r="A56" s="118">
        <v>48</v>
      </c>
      <c r="B56" s="118" t="s">
        <v>407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30" t="s">
        <v>1368</v>
      </c>
      <c r="Q56" s="127">
        <v>414760</v>
      </c>
      <c r="R56" s="121">
        <v>0</v>
      </c>
      <c r="S56" s="121">
        <v>0</v>
      </c>
      <c r="T56" s="122">
        <v>0</v>
      </c>
      <c r="U56" s="121">
        <v>0</v>
      </c>
      <c r="V56" s="122">
        <v>1</v>
      </c>
      <c r="W56" s="118"/>
      <c r="X56" s="127">
        <v>15600</v>
      </c>
      <c r="Y56" s="118"/>
      <c r="Z56" s="121">
        <v>0</v>
      </c>
      <c r="AA56" s="121">
        <v>0</v>
      </c>
      <c r="AB56" s="127">
        <v>15600</v>
      </c>
      <c r="AC56" s="121">
        <v>0</v>
      </c>
      <c r="AD56" s="122">
        <v>24787</v>
      </c>
      <c r="AE56" s="124">
        <v>0</v>
      </c>
      <c r="AF56" s="124">
        <v>0</v>
      </c>
      <c r="AG56" s="127">
        <v>0</v>
      </c>
      <c r="AH56" s="125">
        <v>0</v>
      </c>
      <c r="AI56" s="118"/>
    </row>
    <row r="57" spans="1:35" s="96" customFormat="1" x14ac:dyDescent="0.25">
      <c r="A57" s="118">
        <v>49</v>
      </c>
      <c r="B57" s="118" t="s">
        <v>407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30" t="s">
        <v>1369</v>
      </c>
      <c r="Q57" s="127">
        <v>300170</v>
      </c>
      <c r="R57" s="121">
        <v>0</v>
      </c>
      <c r="S57" s="121">
        <v>0</v>
      </c>
      <c r="T57" s="122">
        <v>0</v>
      </c>
      <c r="U57" s="121">
        <v>0</v>
      </c>
      <c r="V57" s="122">
        <v>1</v>
      </c>
      <c r="W57" s="118"/>
      <c r="X57" s="127">
        <v>7800</v>
      </c>
      <c r="Y57" s="118"/>
      <c r="Z57" s="121">
        <v>0</v>
      </c>
      <c r="AA57" s="121">
        <v>0</v>
      </c>
      <c r="AB57" s="127">
        <v>7800</v>
      </c>
      <c r="AC57" s="121">
        <v>0</v>
      </c>
      <c r="AD57" s="122">
        <v>24787</v>
      </c>
      <c r="AE57" s="124">
        <v>0</v>
      </c>
      <c r="AF57" s="124">
        <v>0</v>
      </c>
      <c r="AG57" s="127">
        <v>0</v>
      </c>
      <c r="AH57" s="125">
        <v>0</v>
      </c>
      <c r="AI57" s="118"/>
    </row>
    <row r="58" spans="1:35" s="96" customFormat="1" x14ac:dyDescent="0.25">
      <c r="A58" s="118">
        <v>50</v>
      </c>
      <c r="B58" s="118" t="s">
        <v>407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30" t="s">
        <v>1370</v>
      </c>
      <c r="Q58" s="127">
        <v>229180</v>
      </c>
      <c r="R58" s="121">
        <v>0</v>
      </c>
      <c r="S58" s="121">
        <v>0</v>
      </c>
      <c r="T58" s="122">
        <v>0</v>
      </c>
      <c r="U58" s="121">
        <v>0</v>
      </c>
      <c r="V58" s="122">
        <v>1</v>
      </c>
      <c r="W58" s="118"/>
      <c r="X58" s="127">
        <v>15600</v>
      </c>
      <c r="Y58" s="118"/>
      <c r="Z58" s="121">
        <v>0</v>
      </c>
      <c r="AA58" s="121">
        <v>0</v>
      </c>
      <c r="AB58" s="127">
        <v>15600</v>
      </c>
      <c r="AC58" s="121">
        <v>0</v>
      </c>
      <c r="AD58" s="122">
        <v>24787</v>
      </c>
      <c r="AE58" s="124">
        <v>0</v>
      </c>
      <c r="AF58" s="124">
        <v>0</v>
      </c>
      <c r="AG58" s="127">
        <v>0</v>
      </c>
      <c r="AH58" s="125">
        <v>0</v>
      </c>
      <c r="AI58" s="118"/>
    </row>
    <row r="59" spans="1:35" s="96" customFormat="1" x14ac:dyDescent="0.25">
      <c r="A59" s="118">
        <v>51</v>
      </c>
      <c r="B59" s="118" t="s">
        <v>407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30" t="s">
        <v>1371</v>
      </c>
      <c r="Q59" s="127">
        <v>861432</v>
      </c>
      <c r="R59" s="121">
        <v>0</v>
      </c>
      <c r="S59" s="121">
        <v>0</v>
      </c>
      <c r="T59" s="122">
        <v>0</v>
      </c>
      <c r="U59" s="121">
        <v>0</v>
      </c>
      <c r="V59" s="122">
        <v>1</v>
      </c>
      <c r="W59" s="118"/>
      <c r="X59" s="127">
        <v>31200</v>
      </c>
      <c r="Y59" s="118"/>
      <c r="Z59" s="121">
        <v>0</v>
      </c>
      <c r="AA59" s="121">
        <v>0</v>
      </c>
      <c r="AB59" s="127">
        <v>15600</v>
      </c>
      <c r="AC59" s="121">
        <v>0</v>
      </c>
      <c r="AD59" s="122">
        <v>24787</v>
      </c>
      <c r="AE59" s="124">
        <v>0</v>
      </c>
      <c r="AF59" s="124">
        <v>0</v>
      </c>
      <c r="AG59" s="127">
        <v>15600</v>
      </c>
      <c r="AH59" s="125">
        <v>0</v>
      </c>
      <c r="AI59" s="118"/>
    </row>
    <row r="60" spans="1:35" s="96" customFormat="1" x14ac:dyDescent="0.25">
      <c r="A60" s="118">
        <v>52</v>
      </c>
      <c r="B60" s="118" t="s">
        <v>407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30" t="s">
        <v>1372</v>
      </c>
      <c r="Q60" s="127">
        <v>517958</v>
      </c>
      <c r="R60" s="121">
        <v>0</v>
      </c>
      <c r="S60" s="121">
        <v>0</v>
      </c>
      <c r="T60" s="122">
        <v>0</v>
      </c>
      <c r="U60" s="121">
        <v>0</v>
      </c>
      <c r="V60" s="122">
        <v>1</v>
      </c>
      <c r="W60" s="118"/>
      <c r="X60" s="127">
        <v>15600</v>
      </c>
      <c r="Y60" s="118"/>
      <c r="Z60" s="121">
        <v>0</v>
      </c>
      <c r="AA60" s="121">
        <v>0</v>
      </c>
      <c r="AB60" s="127">
        <v>15600</v>
      </c>
      <c r="AC60" s="121">
        <v>0</v>
      </c>
      <c r="AD60" s="122">
        <v>24787</v>
      </c>
      <c r="AE60" s="124">
        <v>0</v>
      </c>
      <c r="AF60" s="124">
        <v>0</v>
      </c>
      <c r="AG60" s="127">
        <v>0</v>
      </c>
      <c r="AH60" s="125">
        <v>0</v>
      </c>
      <c r="AI60" s="118"/>
    </row>
    <row r="61" spans="1:35" s="96" customFormat="1" x14ac:dyDescent="0.25">
      <c r="A61" s="118">
        <v>53</v>
      </c>
      <c r="B61" s="118" t="s">
        <v>407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30" t="s">
        <v>1373</v>
      </c>
      <c r="Q61" s="127">
        <v>268991</v>
      </c>
      <c r="R61" s="121">
        <v>0</v>
      </c>
      <c r="S61" s="121">
        <v>0</v>
      </c>
      <c r="T61" s="122">
        <v>0</v>
      </c>
      <c r="U61" s="121">
        <v>0</v>
      </c>
      <c r="V61" s="122">
        <v>1</v>
      </c>
      <c r="W61" s="118"/>
      <c r="X61" s="127">
        <v>15600</v>
      </c>
      <c r="Y61" s="118"/>
      <c r="Z61" s="121">
        <v>0</v>
      </c>
      <c r="AA61" s="121">
        <v>0</v>
      </c>
      <c r="AB61" s="127">
        <v>15600</v>
      </c>
      <c r="AC61" s="121">
        <v>0</v>
      </c>
      <c r="AD61" s="122">
        <v>24787</v>
      </c>
      <c r="AE61" s="124">
        <v>0</v>
      </c>
      <c r="AF61" s="124">
        <v>0</v>
      </c>
      <c r="AG61" s="127">
        <v>0</v>
      </c>
      <c r="AH61" s="125">
        <v>0</v>
      </c>
      <c r="AI61" s="118"/>
    </row>
    <row r="62" spans="1:35" s="96" customFormat="1" x14ac:dyDescent="0.25">
      <c r="A62" s="118">
        <v>54</v>
      </c>
      <c r="B62" s="118" t="s">
        <v>407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30" t="s">
        <v>1374</v>
      </c>
      <c r="Q62" s="127">
        <v>2806444</v>
      </c>
      <c r="R62" s="121">
        <v>0</v>
      </c>
      <c r="S62" s="121">
        <v>0</v>
      </c>
      <c r="T62" s="122">
        <v>0</v>
      </c>
      <c r="U62" s="121">
        <v>0</v>
      </c>
      <c r="V62" s="122">
        <v>1</v>
      </c>
      <c r="W62" s="118"/>
      <c r="X62" s="127">
        <v>95489</v>
      </c>
      <c r="Y62" s="118"/>
      <c r="Z62" s="121">
        <v>0</v>
      </c>
      <c r="AA62" s="121">
        <v>0</v>
      </c>
      <c r="AB62" s="127">
        <v>95489</v>
      </c>
      <c r="AC62" s="121">
        <v>0</v>
      </c>
      <c r="AD62" s="122">
        <v>24787</v>
      </c>
      <c r="AE62" s="124">
        <v>0</v>
      </c>
      <c r="AF62" s="124">
        <v>0</v>
      </c>
      <c r="AG62" s="127">
        <v>0</v>
      </c>
      <c r="AH62" s="125">
        <v>0</v>
      </c>
      <c r="AI62" s="118"/>
    </row>
    <row r="63" spans="1:35" s="96" customFormat="1" x14ac:dyDescent="0.25">
      <c r="A63" s="118">
        <v>55</v>
      </c>
      <c r="B63" s="118" t="s">
        <v>407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30" t="s">
        <v>1375</v>
      </c>
      <c r="Q63" s="127">
        <v>312486</v>
      </c>
      <c r="R63" s="121">
        <v>0</v>
      </c>
      <c r="S63" s="121">
        <v>0</v>
      </c>
      <c r="T63" s="122">
        <v>0</v>
      </c>
      <c r="U63" s="121">
        <v>0</v>
      </c>
      <c r="V63" s="122">
        <v>1</v>
      </c>
      <c r="W63" s="118"/>
      <c r="X63" s="127">
        <v>312486</v>
      </c>
      <c r="Y63" s="118"/>
      <c r="Z63" s="121">
        <v>0</v>
      </c>
      <c r="AA63" s="121">
        <v>0</v>
      </c>
      <c r="AB63" s="127">
        <v>0</v>
      </c>
      <c r="AC63" s="121">
        <v>0</v>
      </c>
      <c r="AD63" s="122">
        <v>24822</v>
      </c>
      <c r="AE63" s="124">
        <v>0</v>
      </c>
      <c r="AF63" s="124">
        <v>0</v>
      </c>
      <c r="AG63" s="127">
        <v>312486</v>
      </c>
      <c r="AH63" s="125">
        <v>0</v>
      </c>
      <c r="AI63" s="118"/>
    </row>
    <row r="64" spans="1:35" s="96" customFormat="1" x14ac:dyDescent="0.25">
      <c r="A64" s="118">
        <v>56</v>
      </c>
      <c r="B64" s="118" t="s">
        <v>407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30" t="s">
        <v>1376</v>
      </c>
      <c r="Q64" s="127">
        <v>209040</v>
      </c>
      <c r="R64" s="121">
        <v>0</v>
      </c>
      <c r="S64" s="121">
        <v>0</v>
      </c>
      <c r="T64" s="122">
        <v>0</v>
      </c>
      <c r="U64" s="121">
        <v>0</v>
      </c>
      <c r="V64" s="122">
        <v>1</v>
      </c>
      <c r="W64" s="118"/>
      <c r="X64" s="127">
        <v>209040</v>
      </c>
      <c r="Y64" s="118"/>
      <c r="Z64" s="121">
        <v>0</v>
      </c>
      <c r="AA64" s="121">
        <v>0</v>
      </c>
      <c r="AB64" s="127">
        <v>0</v>
      </c>
      <c r="AC64" s="121">
        <v>0</v>
      </c>
      <c r="AD64" s="122">
        <v>24822</v>
      </c>
      <c r="AE64" s="124">
        <v>0</v>
      </c>
      <c r="AF64" s="124">
        <v>0</v>
      </c>
      <c r="AG64" s="127">
        <v>209040</v>
      </c>
      <c r="AH64" s="125">
        <v>0</v>
      </c>
      <c r="AI64" s="118"/>
    </row>
    <row r="65" spans="1:35" s="96" customFormat="1" x14ac:dyDescent="0.25">
      <c r="A65" s="118">
        <v>57</v>
      </c>
      <c r="B65" s="118" t="s">
        <v>407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30" t="s">
        <v>1761</v>
      </c>
      <c r="Q65" s="127">
        <v>110000</v>
      </c>
      <c r="R65" s="121">
        <v>0</v>
      </c>
      <c r="S65" s="121">
        <v>0</v>
      </c>
      <c r="T65" s="122">
        <v>0</v>
      </c>
      <c r="U65" s="121">
        <v>0</v>
      </c>
      <c r="V65" s="122">
        <v>1</v>
      </c>
      <c r="W65" s="118"/>
      <c r="X65" s="127">
        <v>110000</v>
      </c>
      <c r="Y65" s="118"/>
      <c r="Z65" s="121">
        <v>0</v>
      </c>
      <c r="AA65" s="121">
        <v>0</v>
      </c>
      <c r="AB65" s="127">
        <v>0</v>
      </c>
      <c r="AC65" s="121">
        <v>0</v>
      </c>
      <c r="AD65" s="133">
        <v>24309</v>
      </c>
      <c r="AE65" s="124">
        <v>0</v>
      </c>
      <c r="AF65" s="124">
        <v>0</v>
      </c>
      <c r="AG65" s="127">
        <v>110000</v>
      </c>
      <c r="AH65" s="125">
        <v>0</v>
      </c>
      <c r="AI65" s="118"/>
    </row>
    <row r="66" spans="1:35" s="96" customFormat="1" x14ac:dyDescent="0.25">
      <c r="A66" s="118">
        <v>58</v>
      </c>
      <c r="B66" s="118" t="s">
        <v>407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30" t="s">
        <v>1762</v>
      </c>
      <c r="Q66" s="127">
        <v>116480</v>
      </c>
      <c r="R66" s="121">
        <v>0</v>
      </c>
      <c r="S66" s="121">
        <v>0</v>
      </c>
      <c r="T66" s="122">
        <v>0</v>
      </c>
      <c r="U66" s="121">
        <v>0</v>
      </c>
      <c r="V66" s="122">
        <v>1</v>
      </c>
      <c r="W66" s="118"/>
      <c r="X66" s="127">
        <v>116480</v>
      </c>
      <c r="Y66" s="118"/>
      <c r="Z66" s="121">
        <v>0</v>
      </c>
      <c r="AA66" s="121">
        <v>0</v>
      </c>
      <c r="AB66" s="127">
        <v>116480</v>
      </c>
      <c r="AC66" s="121">
        <v>0</v>
      </c>
      <c r="AD66" s="133">
        <v>24282</v>
      </c>
      <c r="AE66" s="124">
        <v>0</v>
      </c>
      <c r="AF66" s="124">
        <v>0</v>
      </c>
      <c r="AG66" s="127">
        <v>0</v>
      </c>
      <c r="AH66" s="125">
        <v>0</v>
      </c>
      <c r="AI66" s="118"/>
    </row>
    <row r="67" spans="1:35" s="96" customFormat="1" x14ac:dyDescent="0.25">
      <c r="A67" s="118">
        <v>59</v>
      </c>
      <c r="B67" s="118" t="s">
        <v>407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30" t="s">
        <v>1763</v>
      </c>
      <c r="Q67" s="127">
        <v>1860000</v>
      </c>
      <c r="R67" s="121">
        <v>0</v>
      </c>
      <c r="S67" s="121">
        <v>0</v>
      </c>
      <c r="T67" s="122">
        <v>0</v>
      </c>
      <c r="U67" s="121">
        <v>0</v>
      </c>
      <c r="V67" s="122">
        <v>1</v>
      </c>
      <c r="W67" s="118"/>
      <c r="X67" s="127">
        <v>1860000</v>
      </c>
      <c r="Y67" s="118"/>
      <c r="Z67" s="121">
        <v>0</v>
      </c>
      <c r="AA67" s="121">
        <v>0</v>
      </c>
      <c r="AB67" s="127">
        <v>0</v>
      </c>
      <c r="AC67" s="121">
        <v>0</v>
      </c>
      <c r="AD67" s="133">
        <v>24282</v>
      </c>
      <c r="AE67" s="124">
        <v>0</v>
      </c>
      <c r="AF67" s="124">
        <v>0</v>
      </c>
      <c r="AG67" s="127">
        <v>1860000</v>
      </c>
      <c r="AH67" s="125">
        <v>0</v>
      </c>
      <c r="AI67" s="118"/>
    </row>
    <row r="68" spans="1:35" s="96" customFormat="1" x14ac:dyDescent="0.25">
      <c r="A68" s="118">
        <v>60</v>
      </c>
      <c r="B68" s="118" t="s">
        <v>407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30" t="s">
        <v>1764</v>
      </c>
      <c r="Q68" s="127">
        <v>2025008</v>
      </c>
      <c r="R68" s="121">
        <v>0</v>
      </c>
      <c r="S68" s="121">
        <v>0</v>
      </c>
      <c r="T68" s="122">
        <v>0</v>
      </c>
      <c r="U68" s="121">
        <v>0</v>
      </c>
      <c r="V68" s="122">
        <v>1</v>
      </c>
      <c r="W68" s="118"/>
      <c r="X68" s="127">
        <v>2025008</v>
      </c>
      <c r="Y68" s="118"/>
      <c r="Z68" s="121">
        <v>0</v>
      </c>
      <c r="AA68" s="121">
        <v>0</v>
      </c>
      <c r="AB68" s="127">
        <v>2025008</v>
      </c>
      <c r="AC68" s="121">
        <v>0</v>
      </c>
      <c r="AD68" s="133">
        <v>24315</v>
      </c>
      <c r="AE68" s="124">
        <v>0</v>
      </c>
      <c r="AF68" s="124">
        <v>0</v>
      </c>
      <c r="AG68" s="127">
        <v>0</v>
      </c>
      <c r="AH68" s="125">
        <v>0</v>
      </c>
      <c r="AI68" s="118"/>
    </row>
    <row r="69" spans="1:35" s="96" customFormat="1" x14ac:dyDescent="0.25">
      <c r="A69" s="118">
        <v>61</v>
      </c>
      <c r="B69" s="118" t="s">
        <v>407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30" t="s">
        <v>1765</v>
      </c>
      <c r="Q69" s="127">
        <v>3227000</v>
      </c>
      <c r="R69" s="121">
        <v>0</v>
      </c>
      <c r="S69" s="121">
        <v>0</v>
      </c>
      <c r="T69" s="122">
        <v>0</v>
      </c>
      <c r="U69" s="121">
        <v>0</v>
      </c>
      <c r="V69" s="122">
        <v>1</v>
      </c>
      <c r="W69" s="118"/>
      <c r="X69" s="127">
        <v>3227000</v>
      </c>
      <c r="Y69" s="118"/>
      <c r="Z69" s="121">
        <v>0</v>
      </c>
      <c r="AA69" s="121">
        <v>0</v>
      </c>
      <c r="AB69" s="127">
        <v>0</v>
      </c>
      <c r="AC69" s="121">
        <v>0</v>
      </c>
      <c r="AD69" s="133">
        <v>24307</v>
      </c>
      <c r="AE69" s="124">
        <v>0</v>
      </c>
      <c r="AF69" s="124">
        <v>0</v>
      </c>
      <c r="AG69" s="127">
        <v>3227000</v>
      </c>
      <c r="AH69" s="125">
        <v>0</v>
      </c>
      <c r="AI69" s="118"/>
    </row>
    <row r="70" spans="1:35" s="96" customFormat="1" x14ac:dyDescent="0.25">
      <c r="A70" s="118">
        <v>62</v>
      </c>
      <c r="B70" s="118" t="s">
        <v>407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30" t="s">
        <v>1766</v>
      </c>
      <c r="Q70" s="127">
        <v>3649102</v>
      </c>
      <c r="R70" s="121">
        <v>0</v>
      </c>
      <c r="S70" s="121">
        <v>0</v>
      </c>
      <c r="T70" s="122">
        <v>0</v>
      </c>
      <c r="U70" s="121">
        <v>0</v>
      </c>
      <c r="V70" s="122">
        <v>1</v>
      </c>
      <c r="W70" s="118"/>
      <c r="X70" s="127">
        <v>342301</v>
      </c>
      <c r="Y70" s="118"/>
      <c r="Z70" s="121">
        <v>0</v>
      </c>
      <c r="AA70" s="121">
        <v>0</v>
      </c>
      <c r="AB70" s="127">
        <v>126036</v>
      </c>
      <c r="AC70" s="121">
        <v>0</v>
      </c>
      <c r="AD70" s="133">
        <v>24690</v>
      </c>
      <c r="AE70" s="124">
        <v>0</v>
      </c>
      <c r="AF70" s="124">
        <v>0</v>
      </c>
      <c r="AG70" s="127">
        <v>216265</v>
      </c>
      <c r="AH70" s="125">
        <v>0</v>
      </c>
      <c r="AI70" s="118"/>
    </row>
    <row r="71" spans="1:35" s="96" customFormat="1" x14ac:dyDescent="0.25">
      <c r="A71" s="118">
        <v>63</v>
      </c>
      <c r="B71" s="118" t="s">
        <v>407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30" t="s">
        <v>1767</v>
      </c>
      <c r="Q71" s="127">
        <v>477360</v>
      </c>
      <c r="R71" s="121">
        <v>0</v>
      </c>
      <c r="S71" s="121">
        <v>0</v>
      </c>
      <c r="T71" s="122">
        <v>0</v>
      </c>
      <c r="U71" s="121">
        <v>0</v>
      </c>
      <c r="V71" s="122">
        <v>1</v>
      </c>
      <c r="W71" s="118"/>
      <c r="X71" s="127">
        <v>477360</v>
      </c>
      <c r="Y71" s="118"/>
      <c r="Z71" s="121">
        <v>0</v>
      </c>
      <c r="AA71" s="121">
        <v>0</v>
      </c>
      <c r="AB71" s="127">
        <v>38520</v>
      </c>
      <c r="AC71" s="121">
        <v>0</v>
      </c>
      <c r="AD71" s="133">
        <v>24535</v>
      </c>
      <c r="AE71" s="124">
        <v>0</v>
      </c>
      <c r="AF71" s="124">
        <v>0</v>
      </c>
      <c r="AG71" s="127">
        <v>438840</v>
      </c>
      <c r="AH71" s="125">
        <v>0</v>
      </c>
      <c r="AI71" s="118"/>
    </row>
    <row r="72" spans="1:35" s="96" customFormat="1" x14ac:dyDescent="0.25">
      <c r="A72" s="118">
        <v>64</v>
      </c>
      <c r="B72" s="118" t="s">
        <v>407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30" t="s">
        <v>1768</v>
      </c>
      <c r="Q72" s="127">
        <v>625600</v>
      </c>
      <c r="R72" s="121">
        <v>0</v>
      </c>
      <c r="S72" s="121">
        <v>0</v>
      </c>
      <c r="T72" s="122">
        <v>0</v>
      </c>
      <c r="U72" s="121">
        <v>0</v>
      </c>
      <c r="V72" s="122">
        <v>1</v>
      </c>
      <c r="W72" s="118"/>
      <c r="X72" s="127">
        <v>106436</v>
      </c>
      <c r="Y72" s="118"/>
      <c r="Z72" s="121">
        <v>0</v>
      </c>
      <c r="AA72" s="121">
        <v>0</v>
      </c>
      <c r="AB72" s="127">
        <v>42000</v>
      </c>
      <c r="AC72" s="121">
        <v>0</v>
      </c>
      <c r="AD72" s="133">
        <v>24535</v>
      </c>
      <c r="AE72" s="124">
        <v>0</v>
      </c>
      <c r="AF72" s="124">
        <v>0</v>
      </c>
      <c r="AG72" s="127">
        <v>64436</v>
      </c>
      <c r="AH72" s="125">
        <v>0</v>
      </c>
      <c r="AI72" s="118"/>
    </row>
    <row r="73" spans="1:35" s="96" customFormat="1" x14ac:dyDescent="0.25">
      <c r="A73" s="118">
        <v>65</v>
      </c>
      <c r="B73" s="118" t="s">
        <v>407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30" t="s">
        <v>1769</v>
      </c>
      <c r="Q73" s="127">
        <v>509600</v>
      </c>
      <c r="R73" s="121">
        <v>0</v>
      </c>
      <c r="S73" s="121">
        <v>0</v>
      </c>
      <c r="T73" s="122">
        <v>0</v>
      </c>
      <c r="U73" s="121">
        <v>0</v>
      </c>
      <c r="V73" s="122">
        <v>1</v>
      </c>
      <c r="W73" s="118"/>
      <c r="X73" s="127">
        <v>37000</v>
      </c>
      <c r="Y73" s="118"/>
      <c r="Z73" s="121">
        <v>0</v>
      </c>
      <c r="AA73" s="121">
        <v>0</v>
      </c>
      <c r="AB73" s="127">
        <v>11000</v>
      </c>
      <c r="AC73" s="121">
        <v>0</v>
      </c>
      <c r="AD73" s="133">
        <v>24535</v>
      </c>
      <c r="AE73" s="124">
        <v>0</v>
      </c>
      <c r="AF73" s="124">
        <v>0</v>
      </c>
      <c r="AG73" s="127">
        <v>26000</v>
      </c>
      <c r="AH73" s="125">
        <v>0</v>
      </c>
      <c r="AI73" s="118"/>
    </row>
    <row r="74" spans="1:35" s="96" customFormat="1" x14ac:dyDescent="0.25">
      <c r="A74" s="118">
        <v>66</v>
      </c>
      <c r="B74" s="118" t="s">
        <v>407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30" t="s">
        <v>1770</v>
      </c>
      <c r="Q74" s="127">
        <v>456500</v>
      </c>
      <c r="R74" s="121">
        <v>0</v>
      </c>
      <c r="S74" s="121">
        <v>0</v>
      </c>
      <c r="T74" s="122">
        <v>0</v>
      </c>
      <c r="U74" s="121">
        <v>0</v>
      </c>
      <c r="V74" s="122">
        <v>1</v>
      </c>
      <c r="W74" s="118"/>
      <c r="X74" s="127">
        <v>85654</v>
      </c>
      <c r="Y74" s="118"/>
      <c r="Z74" s="121">
        <v>0</v>
      </c>
      <c r="AA74" s="121">
        <v>0</v>
      </c>
      <c r="AB74" s="127">
        <v>35000</v>
      </c>
      <c r="AC74" s="121">
        <v>0</v>
      </c>
      <c r="AD74" s="133">
        <v>24535</v>
      </c>
      <c r="AE74" s="124">
        <v>0</v>
      </c>
      <c r="AF74" s="124">
        <v>0</v>
      </c>
      <c r="AG74" s="127">
        <v>50654</v>
      </c>
      <c r="AH74" s="125">
        <v>0</v>
      </c>
      <c r="AI74" s="118"/>
    </row>
    <row r="75" spans="1:35" s="96" customFormat="1" x14ac:dyDescent="0.25">
      <c r="A75" s="118">
        <v>67</v>
      </c>
      <c r="B75" s="118" t="s">
        <v>407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30" t="s">
        <v>1771</v>
      </c>
      <c r="Q75" s="127">
        <v>373919</v>
      </c>
      <c r="R75" s="121">
        <v>0</v>
      </c>
      <c r="S75" s="121">
        <v>0</v>
      </c>
      <c r="T75" s="122">
        <v>0</v>
      </c>
      <c r="U75" s="121">
        <v>0</v>
      </c>
      <c r="V75" s="122">
        <v>1</v>
      </c>
      <c r="W75" s="118"/>
      <c r="X75" s="127">
        <v>23191</v>
      </c>
      <c r="Y75" s="118"/>
      <c r="Z75" s="121">
        <v>0</v>
      </c>
      <c r="AA75" s="121">
        <v>0</v>
      </c>
      <c r="AB75" s="127">
        <v>5115</v>
      </c>
      <c r="AC75" s="121">
        <v>0</v>
      </c>
      <c r="AD75" s="133">
        <v>24535</v>
      </c>
      <c r="AE75" s="124">
        <v>0</v>
      </c>
      <c r="AF75" s="124">
        <v>0</v>
      </c>
      <c r="AG75" s="127">
        <v>18076</v>
      </c>
      <c r="AH75" s="125">
        <v>0</v>
      </c>
      <c r="AI75" s="118"/>
    </row>
    <row r="76" spans="1:35" s="96" customFormat="1" x14ac:dyDescent="0.25">
      <c r="A76" s="118">
        <v>68</v>
      </c>
      <c r="B76" s="118" t="s">
        <v>407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30" t="s">
        <v>1772</v>
      </c>
      <c r="Q76" s="127">
        <v>166020</v>
      </c>
      <c r="R76" s="121">
        <v>0</v>
      </c>
      <c r="S76" s="121">
        <v>0</v>
      </c>
      <c r="T76" s="122">
        <v>0</v>
      </c>
      <c r="U76" s="121">
        <v>0</v>
      </c>
      <c r="V76" s="122">
        <v>1</v>
      </c>
      <c r="W76" s="118"/>
      <c r="X76" s="127">
        <v>166020</v>
      </c>
      <c r="Y76" s="118"/>
      <c r="Z76" s="121">
        <v>0</v>
      </c>
      <c r="AA76" s="121">
        <v>0</v>
      </c>
      <c r="AB76" s="127">
        <v>19740</v>
      </c>
      <c r="AC76" s="121">
        <v>0</v>
      </c>
      <c r="AD76" s="133">
        <v>24535</v>
      </c>
      <c r="AE76" s="124">
        <v>0</v>
      </c>
      <c r="AF76" s="124">
        <v>0</v>
      </c>
      <c r="AG76" s="127">
        <v>146280</v>
      </c>
      <c r="AH76" s="125">
        <v>0</v>
      </c>
      <c r="AI76" s="118"/>
    </row>
    <row r="77" spans="1:35" s="96" customFormat="1" x14ac:dyDescent="0.25">
      <c r="A77" s="118">
        <v>69</v>
      </c>
      <c r="B77" s="118" t="s">
        <v>407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30" t="s">
        <v>1773</v>
      </c>
      <c r="Q77" s="127">
        <v>147000</v>
      </c>
      <c r="R77" s="121">
        <v>0</v>
      </c>
      <c r="S77" s="121">
        <v>0</v>
      </c>
      <c r="T77" s="122">
        <v>0</v>
      </c>
      <c r="U77" s="121">
        <v>0</v>
      </c>
      <c r="V77" s="122">
        <v>1</v>
      </c>
      <c r="W77" s="118"/>
      <c r="X77" s="127">
        <v>147000</v>
      </c>
      <c r="Y77" s="118"/>
      <c r="Z77" s="121">
        <v>0</v>
      </c>
      <c r="AA77" s="121">
        <v>0</v>
      </c>
      <c r="AB77" s="127">
        <v>50000</v>
      </c>
      <c r="AC77" s="121">
        <v>0</v>
      </c>
      <c r="AD77" s="133">
        <v>24547</v>
      </c>
      <c r="AE77" s="124">
        <v>0</v>
      </c>
      <c r="AF77" s="124">
        <v>0</v>
      </c>
      <c r="AG77" s="127">
        <v>97000</v>
      </c>
      <c r="AH77" s="125">
        <v>0</v>
      </c>
      <c r="AI77" s="118"/>
    </row>
    <row r="78" spans="1:35" s="96" customFormat="1" x14ac:dyDescent="0.25">
      <c r="A78" s="118">
        <v>70</v>
      </c>
      <c r="B78" s="118" t="s">
        <v>407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30" t="s">
        <v>1774</v>
      </c>
      <c r="Q78" s="127">
        <v>147000</v>
      </c>
      <c r="R78" s="121">
        <v>0</v>
      </c>
      <c r="S78" s="121">
        <v>0</v>
      </c>
      <c r="T78" s="122">
        <v>0</v>
      </c>
      <c r="U78" s="121">
        <v>0</v>
      </c>
      <c r="V78" s="122">
        <v>1</v>
      </c>
      <c r="W78" s="118"/>
      <c r="X78" s="127">
        <v>147000</v>
      </c>
      <c r="Y78" s="118"/>
      <c r="Z78" s="121">
        <v>0</v>
      </c>
      <c r="AA78" s="121">
        <v>0</v>
      </c>
      <c r="AB78" s="127">
        <v>50000</v>
      </c>
      <c r="AC78" s="121">
        <v>0</v>
      </c>
      <c r="AD78" s="133">
        <v>24547</v>
      </c>
      <c r="AE78" s="124">
        <v>0</v>
      </c>
      <c r="AF78" s="124">
        <v>0</v>
      </c>
      <c r="AG78" s="127">
        <v>97000</v>
      </c>
      <c r="AH78" s="125">
        <v>0</v>
      </c>
      <c r="AI78" s="118"/>
    </row>
    <row r="79" spans="1:35" s="96" customFormat="1" x14ac:dyDescent="0.25">
      <c r="A79" s="118">
        <v>71</v>
      </c>
      <c r="B79" s="118" t="s">
        <v>407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30" t="s">
        <v>1775</v>
      </c>
      <c r="Q79" s="127">
        <v>58040</v>
      </c>
      <c r="R79" s="121">
        <v>0</v>
      </c>
      <c r="S79" s="121">
        <v>0</v>
      </c>
      <c r="T79" s="122">
        <v>0</v>
      </c>
      <c r="U79" s="121">
        <v>0</v>
      </c>
      <c r="V79" s="122">
        <v>1</v>
      </c>
      <c r="W79" s="118"/>
      <c r="X79" s="127">
        <v>58040</v>
      </c>
      <c r="Y79" s="118"/>
      <c r="Z79" s="121">
        <v>0</v>
      </c>
      <c r="AA79" s="121">
        <v>0</v>
      </c>
      <c r="AB79" s="127">
        <v>0</v>
      </c>
      <c r="AC79" s="121">
        <v>0</v>
      </c>
      <c r="AD79" s="133">
        <v>24644</v>
      </c>
      <c r="AE79" s="124">
        <v>0</v>
      </c>
      <c r="AF79" s="124">
        <v>0</v>
      </c>
      <c r="AG79" s="127">
        <v>58040</v>
      </c>
      <c r="AH79" s="125">
        <v>0</v>
      </c>
      <c r="AI79" s="118"/>
    </row>
    <row r="80" spans="1:35" s="96" customFormat="1" x14ac:dyDescent="0.25">
      <c r="A80" s="118">
        <v>72</v>
      </c>
      <c r="B80" s="118" t="s">
        <v>407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30" t="s">
        <v>1776</v>
      </c>
      <c r="Q80" s="127">
        <v>1787000</v>
      </c>
      <c r="R80" s="121">
        <v>0</v>
      </c>
      <c r="S80" s="121">
        <v>0</v>
      </c>
      <c r="T80" s="122">
        <v>0</v>
      </c>
      <c r="U80" s="121">
        <v>0</v>
      </c>
      <c r="V80" s="122">
        <v>1</v>
      </c>
      <c r="W80" s="118"/>
      <c r="X80" s="127">
        <v>1787000</v>
      </c>
      <c r="Y80" s="118"/>
      <c r="Z80" s="121">
        <v>0</v>
      </c>
      <c r="AA80" s="121">
        <v>0</v>
      </c>
      <c r="AB80" s="127">
        <v>0</v>
      </c>
      <c r="AC80" s="121">
        <v>0</v>
      </c>
      <c r="AD80" s="133">
        <v>24647</v>
      </c>
      <c r="AE80" s="124">
        <v>0</v>
      </c>
      <c r="AF80" s="124">
        <v>0</v>
      </c>
      <c r="AG80" s="127">
        <v>1787000</v>
      </c>
      <c r="AH80" s="125">
        <v>0</v>
      </c>
      <c r="AI80" s="118"/>
    </row>
    <row r="81" spans="1:35" s="96" customFormat="1" x14ac:dyDescent="0.25">
      <c r="A81" s="118">
        <v>73</v>
      </c>
      <c r="B81" s="118" t="s">
        <v>407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30" t="s">
        <v>1777</v>
      </c>
      <c r="Q81" s="127">
        <v>783540</v>
      </c>
      <c r="R81" s="121">
        <v>0</v>
      </c>
      <c r="S81" s="121">
        <v>0</v>
      </c>
      <c r="T81" s="122">
        <v>0</v>
      </c>
      <c r="U81" s="121">
        <v>0</v>
      </c>
      <c r="V81" s="122">
        <v>1</v>
      </c>
      <c r="W81" s="118"/>
      <c r="X81" s="127">
        <v>783540</v>
      </c>
      <c r="Y81" s="118"/>
      <c r="Z81" s="121">
        <v>0</v>
      </c>
      <c r="AA81" s="121">
        <v>0</v>
      </c>
      <c r="AB81" s="127">
        <v>783540</v>
      </c>
      <c r="AC81" s="121">
        <v>0</v>
      </c>
      <c r="AD81" s="133">
        <v>24311</v>
      </c>
      <c r="AE81" s="124">
        <v>0</v>
      </c>
      <c r="AF81" s="124">
        <v>0</v>
      </c>
      <c r="AG81" s="127">
        <v>0</v>
      </c>
      <c r="AH81" s="125">
        <v>0</v>
      </c>
      <c r="AI81" s="118"/>
    </row>
    <row r="82" spans="1:35" s="96" customFormat="1" x14ac:dyDescent="0.25">
      <c r="A82" s="118">
        <v>74</v>
      </c>
      <c r="B82" s="118" t="s">
        <v>407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30" t="s">
        <v>1778</v>
      </c>
      <c r="Q82" s="127">
        <v>41000</v>
      </c>
      <c r="R82" s="121">
        <v>0</v>
      </c>
      <c r="S82" s="121">
        <v>0</v>
      </c>
      <c r="T82" s="122">
        <v>0</v>
      </c>
      <c r="U82" s="121">
        <v>0</v>
      </c>
      <c r="V82" s="122">
        <v>1</v>
      </c>
      <c r="W82" s="118"/>
      <c r="X82" s="127">
        <v>41000</v>
      </c>
      <c r="Y82" s="118"/>
      <c r="Z82" s="121">
        <v>0</v>
      </c>
      <c r="AA82" s="121">
        <v>0</v>
      </c>
      <c r="AB82" s="127">
        <v>41000</v>
      </c>
      <c r="AC82" s="121">
        <v>0</v>
      </c>
      <c r="AD82" s="133">
        <v>24313</v>
      </c>
      <c r="AE82" s="124">
        <v>0</v>
      </c>
      <c r="AF82" s="124">
        <v>0</v>
      </c>
      <c r="AG82" s="127">
        <v>0</v>
      </c>
      <c r="AH82" s="125">
        <v>0</v>
      </c>
      <c r="AI82" s="118"/>
    </row>
    <row r="83" spans="1:35" s="96" customFormat="1" x14ac:dyDescent="0.25">
      <c r="A83" s="118">
        <v>75</v>
      </c>
      <c r="B83" s="118" t="s">
        <v>407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30" t="s">
        <v>1779</v>
      </c>
      <c r="Q83" s="127">
        <v>120000</v>
      </c>
      <c r="R83" s="121">
        <v>0</v>
      </c>
      <c r="S83" s="121">
        <v>0</v>
      </c>
      <c r="T83" s="122">
        <v>0</v>
      </c>
      <c r="U83" s="121">
        <v>0</v>
      </c>
      <c r="V83" s="122">
        <v>1</v>
      </c>
      <c r="W83" s="118"/>
      <c r="X83" s="127">
        <v>120000</v>
      </c>
      <c r="Y83" s="118"/>
      <c r="Z83" s="121">
        <v>0</v>
      </c>
      <c r="AA83" s="121">
        <v>0</v>
      </c>
      <c r="AB83" s="127">
        <v>0</v>
      </c>
      <c r="AC83" s="121">
        <v>0</v>
      </c>
      <c r="AD83" s="133">
        <v>24608</v>
      </c>
      <c r="AE83" s="124">
        <v>0</v>
      </c>
      <c r="AF83" s="124">
        <v>0</v>
      </c>
      <c r="AG83" s="127">
        <v>120000</v>
      </c>
      <c r="AH83" s="125">
        <v>0</v>
      </c>
      <c r="AI83" s="118"/>
    </row>
    <row r="84" spans="1:35" s="96" customFormat="1" x14ac:dyDescent="0.25">
      <c r="A84" s="118">
        <v>76</v>
      </c>
      <c r="B84" s="118" t="s">
        <v>407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30" t="s">
        <v>1780</v>
      </c>
      <c r="Q84" s="127">
        <v>120000</v>
      </c>
      <c r="R84" s="121">
        <v>0</v>
      </c>
      <c r="S84" s="121">
        <v>0</v>
      </c>
      <c r="T84" s="122">
        <v>0</v>
      </c>
      <c r="U84" s="121">
        <v>0</v>
      </c>
      <c r="V84" s="122">
        <v>1</v>
      </c>
      <c r="W84" s="118"/>
      <c r="X84" s="127">
        <v>120000</v>
      </c>
      <c r="Y84" s="118"/>
      <c r="Z84" s="121">
        <v>0</v>
      </c>
      <c r="AA84" s="121">
        <v>0</v>
      </c>
      <c r="AB84" s="127">
        <v>0</v>
      </c>
      <c r="AC84" s="121">
        <v>0</v>
      </c>
      <c r="AD84" s="133">
        <v>24608</v>
      </c>
      <c r="AE84" s="124">
        <v>0</v>
      </c>
      <c r="AF84" s="124">
        <v>0</v>
      </c>
      <c r="AG84" s="127">
        <v>120000</v>
      </c>
      <c r="AH84" s="125">
        <v>0</v>
      </c>
      <c r="AI84" s="118"/>
    </row>
    <row r="85" spans="1:35" s="96" customFormat="1" x14ac:dyDescent="0.25">
      <c r="A85" s="118">
        <v>77</v>
      </c>
      <c r="B85" s="118" t="s">
        <v>407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30" t="s">
        <v>1781</v>
      </c>
      <c r="Q85" s="127">
        <v>25965</v>
      </c>
      <c r="R85" s="121">
        <v>0</v>
      </c>
      <c r="S85" s="121">
        <v>0</v>
      </c>
      <c r="T85" s="122">
        <v>0</v>
      </c>
      <c r="U85" s="121">
        <v>0</v>
      </c>
      <c r="V85" s="122">
        <v>1</v>
      </c>
      <c r="W85" s="118"/>
      <c r="X85" s="127">
        <v>25965</v>
      </c>
      <c r="Y85" s="118"/>
      <c r="Z85" s="121">
        <v>0</v>
      </c>
      <c r="AA85" s="121">
        <v>0</v>
      </c>
      <c r="AB85" s="127">
        <v>22965</v>
      </c>
      <c r="AC85" s="121">
        <v>0</v>
      </c>
      <c r="AD85" s="133">
        <v>24304</v>
      </c>
      <c r="AE85" s="124">
        <v>0</v>
      </c>
      <c r="AF85" s="124">
        <v>0</v>
      </c>
      <c r="AG85" s="127">
        <v>3000</v>
      </c>
      <c r="AH85" s="125">
        <v>0</v>
      </c>
      <c r="AI85" s="118"/>
    </row>
    <row r="86" spans="1:35" s="96" customFormat="1" x14ac:dyDescent="0.25">
      <c r="A86" s="118">
        <v>78</v>
      </c>
      <c r="B86" s="118" t="s">
        <v>407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30" t="s">
        <v>1782</v>
      </c>
      <c r="Q86" s="127">
        <v>286000</v>
      </c>
      <c r="R86" s="121">
        <v>0</v>
      </c>
      <c r="S86" s="121">
        <v>0</v>
      </c>
      <c r="T86" s="122">
        <v>0</v>
      </c>
      <c r="U86" s="121">
        <v>0</v>
      </c>
      <c r="V86" s="122">
        <v>1</v>
      </c>
      <c r="W86" s="118"/>
      <c r="X86" s="127">
        <v>286000</v>
      </c>
      <c r="Y86" s="118"/>
      <c r="Z86" s="121">
        <v>0</v>
      </c>
      <c r="AA86" s="121">
        <v>0</v>
      </c>
      <c r="AB86" s="127">
        <v>0</v>
      </c>
      <c r="AC86" s="121">
        <v>0</v>
      </c>
      <c r="AD86" s="133">
        <v>24304</v>
      </c>
      <c r="AE86" s="124">
        <v>0</v>
      </c>
      <c r="AF86" s="124">
        <v>0</v>
      </c>
      <c r="AG86" s="127">
        <v>286000</v>
      </c>
      <c r="AH86" s="125">
        <v>0</v>
      </c>
      <c r="AI86" s="118"/>
    </row>
    <row r="87" spans="1:35" s="96" customFormat="1" x14ac:dyDescent="0.25">
      <c r="A87" s="118">
        <v>79</v>
      </c>
      <c r="B87" s="118" t="s">
        <v>407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30" t="s">
        <v>1783</v>
      </c>
      <c r="Q87" s="127">
        <v>255000</v>
      </c>
      <c r="R87" s="121">
        <v>0</v>
      </c>
      <c r="S87" s="121">
        <v>0</v>
      </c>
      <c r="T87" s="122">
        <v>0</v>
      </c>
      <c r="U87" s="121">
        <v>0</v>
      </c>
      <c r="V87" s="122">
        <v>1</v>
      </c>
      <c r="W87" s="118"/>
      <c r="X87" s="127">
        <v>255000</v>
      </c>
      <c r="Y87" s="118"/>
      <c r="Z87" s="121">
        <v>0</v>
      </c>
      <c r="AA87" s="121">
        <v>0</v>
      </c>
      <c r="AB87" s="127">
        <v>0</v>
      </c>
      <c r="AC87" s="121">
        <v>0</v>
      </c>
      <c r="AD87" s="133">
        <v>24304</v>
      </c>
      <c r="AE87" s="124">
        <v>0</v>
      </c>
      <c r="AF87" s="124">
        <v>0</v>
      </c>
      <c r="AG87" s="127">
        <v>255000</v>
      </c>
      <c r="AH87" s="125">
        <v>0</v>
      </c>
      <c r="AI87" s="118"/>
    </row>
    <row r="88" spans="1:35" s="96" customFormat="1" x14ac:dyDescent="0.25">
      <c r="A88" s="118">
        <v>80</v>
      </c>
      <c r="B88" s="118" t="s">
        <v>407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30" t="s">
        <v>1784</v>
      </c>
      <c r="Q88" s="127">
        <v>255000</v>
      </c>
      <c r="R88" s="121">
        <v>0</v>
      </c>
      <c r="S88" s="121">
        <v>0</v>
      </c>
      <c r="T88" s="122">
        <v>0</v>
      </c>
      <c r="U88" s="121">
        <v>0</v>
      </c>
      <c r="V88" s="122">
        <v>1</v>
      </c>
      <c r="W88" s="118"/>
      <c r="X88" s="127">
        <v>255000</v>
      </c>
      <c r="Y88" s="118"/>
      <c r="Z88" s="121">
        <v>0</v>
      </c>
      <c r="AA88" s="121">
        <v>0</v>
      </c>
      <c r="AB88" s="127">
        <v>0</v>
      </c>
      <c r="AC88" s="121">
        <v>0</v>
      </c>
      <c r="AD88" s="133">
        <v>24304</v>
      </c>
      <c r="AE88" s="124">
        <v>0</v>
      </c>
      <c r="AF88" s="124">
        <v>0</v>
      </c>
      <c r="AG88" s="127">
        <v>255000</v>
      </c>
      <c r="AH88" s="125">
        <v>0</v>
      </c>
      <c r="AI88" s="118"/>
    </row>
    <row r="89" spans="1:35" s="96" customFormat="1" x14ac:dyDescent="0.25">
      <c r="A89" s="118">
        <v>81</v>
      </c>
      <c r="B89" s="118" t="s">
        <v>407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30" t="s">
        <v>1785</v>
      </c>
      <c r="Q89" s="127">
        <v>255000</v>
      </c>
      <c r="R89" s="121">
        <v>0</v>
      </c>
      <c r="S89" s="121">
        <v>0</v>
      </c>
      <c r="T89" s="122">
        <v>0</v>
      </c>
      <c r="U89" s="121">
        <v>0</v>
      </c>
      <c r="V89" s="122">
        <v>1</v>
      </c>
      <c r="W89" s="118"/>
      <c r="X89" s="127">
        <v>255000</v>
      </c>
      <c r="Y89" s="118"/>
      <c r="Z89" s="121">
        <v>0</v>
      </c>
      <c r="AA89" s="121">
        <v>0</v>
      </c>
      <c r="AB89" s="127">
        <v>0</v>
      </c>
      <c r="AC89" s="121">
        <v>0</v>
      </c>
      <c r="AD89" s="133">
        <v>24304</v>
      </c>
      <c r="AE89" s="124">
        <v>0</v>
      </c>
      <c r="AF89" s="124">
        <v>0</v>
      </c>
      <c r="AG89" s="127">
        <v>255000</v>
      </c>
      <c r="AH89" s="125">
        <v>0</v>
      </c>
      <c r="AI89" s="118"/>
    </row>
    <row r="90" spans="1:35" s="96" customFormat="1" x14ac:dyDescent="0.25">
      <c r="A90" s="118">
        <v>82</v>
      </c>
      <c r="B90" s="118" t="s">
        <v>407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30" t="s">
        <v>1786</v>
      </c>
      <c r="Q90" s="127">
        <v>255000</v>
      </c>
      <c r="R90" s="121">
        <v>0</v>
      </c>
      <c r="S90" s="121">
        <v>0</v>
      </c>
      <c r="T90" s="122">
        <v>0</v>
      </c>
      <c r="U90" s="121">
        <v>0</v>
      </c>
      <c r="V90" s="122">
        <v>1</v>
      </c>
      <c r="W90" s="118"/>
      <c r="X90" s="127">
        <v>255000</v>
      </c>
      <c r="Y90" s="118"/>
      <c r="Z90" s="121">
        <v>0</v>
      </c>
      <c r="AA90" s="121">
        <v>0</v>
      </c>
      <c r="AB90" s="127">
        <v>0</v>
      </c>
      <c r="AC90" s="121">
        <v>0</v>
      </c>
      <c r="AD90" s="133">
        <v>24304</v>
      </c>
      <c r="AE90" s="124">
        <v>0</v>
      </c>
      <c r="AF90" s="124">
        <v>0</v>
      </c>
      <c r="AG90" s="127">
        <v>255000</v>
      </c>
      <c r="AH90" s="125">
        <v>0</v>
      </c>
      <c r="AI90" s="118"/>
    </row>
    <row r="91" spans="1:35" s="96" customFormat="1" x14ac:dyDescent="0.25">
      <c r="A91" s="118">
        <v>83</v>
      </c>
      <c r="B91" s="118" t="s">
        <v>407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30" t="s">
        <v>1787</v>
      </c>
      <c r="Q91" s="127">
        <v>20841</v>
      </c>
      <c r="R91" s="121">
        <v>0</v>
      </c>
      <c r="S91" s="121">
        <v>0</v>
      </c>
      <c r="T91" s="122">
        <v>0</v>
      </c>
      <c r="U91" s="121">
        <v>0</v>
      </c>
      <c r="V91" s="122">
        <v>1</v>
      </c>
      <c r="W91" s="118"/>
      <c r="X91" s="127">
        <v>20841</v>
      </c>
      <c r="Y91" s="118"/>
      <c r="Z91" s="121">
        <v>0</v>
      </c>
      <c r="AA91" s="121">
        <v>0</v>
      </c>
      <c r="AB91" s="127">
        <v>20841</v>
      </c>
      <c r="AC91" s="121">
        <v>0</v>
      </c>
      <c r="AD91" s="133">
        <v>24303</v>
      </c>
      <c r="AE91" s="124">
        <v>0</v>
      </c>
      <c r="AF91" s="124">
        <v>0</v>
      </c>
      <c r="AG91" s="127">
        <v>0</v>
      </c>
      <c r="AH91" s="125">
        <v>0</v>
      </c>
      <c r="AI91" s="118"/>
    </row>
    <row r="92" spans="1:35" s="96" customFormat="1" x14ac:dyDescent="0.25">
      <c r="A92" s="118">
        <v>84</v>
      </c>
      <c r="B92" s="118" t="s">
        <v>407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30" t="s">
        <v>1788</v>
      </c>
      <c r="Q92" s="127">
        <v>508050</v>
      </c>
      <c r="R92" s="121">
        <v>0</v>
      </c>
      <c r="S92" s="121">
        <v>0</v>
      </c>
      <c r="T92" s="122">
        <v>0</v>
      </c>
      <c r="U92" s="121">
        <v>0</v>
      </c>
      <c r="V92" s="122">
        <v>1</v>
      </c>
      <c r="W92" s="118"/>
      <c r="X92" s="127">
        <v>141750</v>
      </c>
      <c r="Y92" s="118"/>
      <c r="Z92" s="121">
        <v>0</v>
      </c>
      <c r="AA92" s="121">
        <v>0</v>
      </c>
      <c r="AB92" s="127">
        <v>18000</v>
      </c>
      <c r="AC92" s="121">
        <v>0</v>
      </c>
      <c r="AD92" s="133">
        <v>24405</v>
      </c>
      <c r="AE92" s="124">
        <v>0</v>
      </c>
      <c r="AF92" s="124">
        <v>0</v>
      </c>
      <c r="AG92" s="127">
        <v>123750</v>
      </c>
      <c r="AH92" s="125">
        <v>0</v>
      </c>
      <c r="AI92" s="118"/>
    </row>
    <row r="93" spans="1:35" s="96" customFormat="1" x14ac:dyDescent="0.25">
      <c r="A93" s="118">
        <v>85</v>
      </c>
      <c r="B93" s="118" t="s">
        <v>407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30" t="s">
        <v>1789</v>
      </c>
      <c r="Q93" s="127">
        <v>507960</v>
      </c>
      <c r="R93" s="121">
        <v>0</v>
      </c>
      <c r="S93" s="121">
        <v>0</v>
      </c>
      <c r="T93" s="122">
        <v>0</v>
      </c>
      <c r="U93" s="121">
        <v>0</v>
      </c>
      <c r="V93" s="122">
        <v>1</v>
      </c>
      <c r="W93" s="118"/>
      <c r="X93" s="127">
        <v>141750</v>
      </c>
      <c r="Y93" s="118"/>
      <c r="Z93" s="121">
        <v>0</v>
      </c>
      <c r="AA93" s="121">
        <v>0</v>
      </c>
      <c r="AB93" s="127">
        <v>18000</v>
      </c>
      <c r="AC93" s="121">
        <v>0</v>
      </c>
      <c r="AD93" s="133">
        <v>24405</v>
      </c>
      <c r="AE93" s="124">
        <v>0</v>
      </c>
      <c r="AF93" s="124">
        <v>0</v>
      </c>
      <c r="AG93" s="127">
        <v>123750</v>
      </c>
      <c r="AH93" s="125">
        <v>0</v>
      </c>
      <c r="AI93" s="118"/>
    </row>
    <row r="94" spans="1:35" s="96" customFormat="1" x14ac:dyDescent="0.25">
      <c r="A94" s="118">
        <v>86</v>
      </c>
      <c r="B94" s="118" t="s">
        <v>407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30" t="s">
        <v>1790</v>
      </c>
      <c r="Q94" s="127">
        <v>249000</v>
      </c>
      <c r="R94" s="121">
        <v>0</v>
      </c>
      <c r="S94" s="121">
        <v>0</v>
      </c>
      <c r="T94" s="122">
        <v>0</v>
      </c>
      <c r="U94" s="121">
        <v>0</v>
      </c>
      <c r="V94" s="122">
        <v>1</v>
      </c>
      <c r="W94" s="118"/>
      <c r="X94" s="127">
        <v>249000</v>
      </c>
      <c r="Y94" s="118"/>
      <c r="Z94" s="121">
        <v>0</v>
      </c>
      <c r="AA94" s="121">
        <v>0</v>
      </c>
      <c r="AB94" s="127">
        <v>0</v>
      </c>
      <c r="AC94" s="121">
        <v>0</v>
      </c>
      <c r="AD94" s="133">
        <v>24405</v>
      </c>
      <c r="AE94" s="124">
        <v>0</v>
      </c>
      <c r="AF94" s="124">
        <v>0</v>
      </c>
      <c r="AG94" s="127">
        <v>249000</v>
      </c>
      <c r="AH94" s="125">
        <v>0</v>
      </c>
      <c r="AI94" s="118"/>
    </row>
    <row r="95" spans="1:35" s="96" customFormat="1" x14ac:dyDescent="0.25">
      <c r="A95" s="118">
        <v>87</v>
      </c>
      <c r="B95" s="118" t="s">
        <v>407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30" t="s">
        <v>1791</v>
      </c>
      <c r="Q95" s="127">
        <v>675810</v>
      </c>
      <c r="R95" s="121">
        <v>0</v>
      </c>
      <c r="S95" s="121">
        <v>0</v>
      </c>
      <c r="T95" s="122">
        <v>0</v>
      </c>
      <c r="U95" s="121">
        <v>0</v>
      </c>
      <c r="V95" s="122">
        <v>1</v>
      </c>
      <c r="W95" s="118"/>
      <c r="X95" s="127">
        <v>675810</v>
      </c>
      <c r="Y95" s="118"/>
      <c r="Z95" s="121">
        <v>0</v>
      </c>
      <c r="AA95" s="121">
        <v>0</v>
      </c>
      <c r="AB95" s="127">
        <v>90000</v>
      </c>
      <c r="AC95" s="121">
        <v>0</v>
      </c>
      <c r="AD95" s="133">
        <v>24405</v>
      </c>
      <c r="AE95" s="124">
        <v>0</v>
      </c>
      <c r="AF95" s="124">
        <v>0</v>
      </c>
      <c r="AG95" s="127">
        <v>585810</v>
      </c>
      <c r="AH95" s="125">
        <v>0</v>
      </c>
      <c r="AI95" s="118"/>
    </row>
    <row r="96" spans="1:35" s="96" customFormat="1" x14ac:dyDescent="0.25">
      <c r="A96" s="118">
        <v>88</v>
      </c>
      <c r="B96" s="118" t="s">
        <v>407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30" t="s">
        <v>1792</v>
      </c>
      <c r="Q96" s="127">
        <v>508050</v>
      </c>
      <c r="R96" s="121">
        <v>0</v>
      </c>
      <c r="S96" s="121">
        <v>0</v>
      </c>
      <c r="T96" s="122">
        <v>0</v>
      </c>
      <c r="U96" s="121">
        <v>0</v>
      </c>
      <c r="V96" s="122">
        <v>1</v>
      </c>
      <c r="W96" s="118"/>
      <c r="X96" s="127">
        <v>141750</v>
      </c>
      <c r="Y96" s="118"/>
      <c r="Z96" s="121">
        <v>0</v>
      </c>
      <c r="AA96" s="121">
        <v>0</v>
      </c>
      <c r="AB96" s="127">
        <v>18000</v>
      </c>
      <c r="AC96" s="121">
        <v>0</v>
      </c>
      <c r="AD96" s="133">
        <v>24405</v>
      </c>
      <c r="AE96" s="124">
        <v>0</v>
      </c>
      <c r="AF96" s="124">
        <v>0</v>
      </c>
      <c r="AG96" s="127">
        <v>123750</v>
      </c>
      <c r="AH96" s="125">
        <v>0</v>
      </c>
      <c r="AI96" s="118"/>
    </row>
    <row r="97" spans="1:35" s="96" customFormat="1" x14ac:dyDescent="0.25">
      <c r="A97" s="118">
        <v>89</v>
      </c>
      <c r="B97" s="118" t="s">
        <v>407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30" t="s">
        <v>1793</v>
      </c>
      <c r="Q97" s="127">
        <v>118971</v>
      </c>
      <c r="R97" s="121">
        <v>0</v>
      </c>
      <c r="S97" s="121">
        <v>0</v>
      </c>
      <c r="T97" s="122">
        <v>0</v>
      </c>
      <c r="U97" s="121">
        <v>0</v>
      </c>
      <c r="V97" s="122">
        <v>1</v>
      </c>
      <c r="W97" s="118"/>
      <c r="X97" s="127">
        <v>118971</v>
      </c>
      <c r="Y97" s="118"/>
      <c r="Z97" s="121">
        <v>0</v>
      </c>
      <c r="AA97" s="121">
        <v>0</v>
      </c>
      <c r="AB97" s="127">
        <v>18500</v>
      </c>
      <c r="AC97" s="121">
        <v>0</v>
      </c>
      <c r="AD97" s="133">
        <v>24405</v>
      </c>
      <c r="AE97" s="124">
        <v>0</v>
      </c>
      <c r="AF97" s="124">
        <v>0</v>
      </c>
      <c r="AG97" s="127">
        <v>100471</v>
      </c>
      <c r="AH97" s="125">
        <v>0</v>
      </c>
      <c r="AI97" s="118"/>
    </row>
    <row r="98" spans="1:35" s="96" customFormat="1" x14ac:dyDescent="0.25">
      <c r="A98" s="118">
        <v>90</v>
      </c>
      <c r="B98" s="118" t="s">
        <v>407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30" t="s">
        <v>1794</v>
      </c>
      <c r="Q98" s="127">
        <v>1631040</v>
      </c>
      <c r="R98" s="121">
        <v>0</v>
      </c>
      <c r="S98" s="121">
        <v>0</v>
      </c>
      <c r="T98" s="122">
        <v>0</v>
      </c>
      <c r="U98" s="121">
        <v>0</v>
      </c>
      <c r="V98" s="122">
        <v>1</v>
      </c>
      <c r="W98" s="118"/>
      <c r="X98" s="127">
        <v>1631040</v>
      </c>
      <c r="Y98" s="118"/>
      <c r="Z98" s="121">
        <v>0</v>
      </c>
      <c r="AA98" s="121">
        <v>0</v>
      </c>
      <c r="AB98" s="127">
        <v>175000</v>
      </c>
      <c r="AC98" s="121">
        <v>0</v>
      </c>
      <c r="AD98" s="133">
        <v>24405</v>
      </c>
      <c r="AE98" s="124">
        <v>0</v>
      </c>
      <c r="AF98" s="124">
        <v>0</v>
      </c>
      <c r="AG98" s="127">
        <v>1456040</v>
      </c>
      <c r="AH98" s="125">
        <v>0</v>
      </c>
      <c r="AI98" s="118"/>
    </row>
    <row r="99" spans="1:35" s="96" customFormat="1" x14ac:dyDescent="0.25">
      <c r="A99" s="118">
        <v>91</v>
      </c>
      <c r="B99" s="118" t="s">
        <v>407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30" t="s">
        <v>1795</v>
      </c>
      <c r="Q99" s="127">
        <v>7986</v>
      </c>
      <c r="R99" s="121">
        <v>0</v>
      </c>
      <c r="S99" s="121">
        <v>0</v>
      </c>
      <c r="T99" s="122">
        <v>0</v>
      </c>
      <c r="U99" s="121">
        <v>0</v>
      </c>
      <c r="V99" s="122">
        <v>1</v>
      </c>
      <c r="W99" s="118"/>
      <c r="X99" s="127">
        <v>7986</v>
      </c>
      <c r="Y99" s="118"/>
      <c r="Z99" s="121">
        <v>0</v>
      </c>
      <c r="AA99" s="121">
        <v>0</v>
      </c>
      <c r="AB99" s="127">
        <v>7986</v>
      </c>
      <c r="AC99" s="121">
        <v>0</v>
      </c>
      <c r="AD99" s="133">
        <v>24416</v>
      </c>
      <c r="AE99" s="124">
        <v>0</v>
      </c>
      <c r="AF99" s="124">
        <v>0</v>
      </c>
      <c r="AG99" s="127">
        <v>0</v>
      </c>
      <c r="AH99" s="125">
        <v>0</v>
      </c>
      <c r="AI99" s="118"/>
    </row>
    <row r="100" spans="1:35" s="96" customFormat="1" x14ac:dyDescent="0.25">
      <c r="A100" s="118">
        <v>92</v>
      </c>
      <c r="B100" s="118" t="s">
        <v>407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30" t="s">
        <v>1796</v>
      </c>
      <c r="Q100" s="127">
        <v>50000</v>
      </c>
      <c r="R100" s="121">
        <v>0</v>
      </c>
      <c r="S100" s="121">
        <v>0</v>
      </c>
      <c r="T100" s="122">
        <v>0</v>
      </c>
      <c r="U100" s="121">
        <v>0</v>
      </c>
      <c r="V100" s="122">
        <v>1</v>
      </c>
      <c r="W100" s="118"/>
      <c r="X100" s="127">
        <v>50000</v>
      </c>
      <c r="Y100" s="118"/>
      <c r="Z100" s="121">
        <v>0</v>
      </c>
      <c r="AA100" s="121">
        <v>0</v>
      </c>
      <c r="AB100" s="127">
        <v>50000</v>
      </c>
      <c r="AC100" s="121">
        <v>0</v>
      </c>
      <c r="AD100" s="133">
        <v>24416</v>
      </c>
      <c r="AE100" s="124">
        <v>0</v>
      </c>
      <c r="AF100" s="124">
        <v>0</v>
      </c>
      <c r="AG100" s="127">
        <v>0</v>
      </c>
      <c r="AH100" s="125">
        <v>0</v>
      </c>
      <c r="AI100" s="118"/>
    </row>
    <row r="101" spans="1:35" s="96" customFormat="1" x14ac:dyDescent="0.25">
      <c r="A101" s="118">
        <v>93</v>
      </c>
      <c r="B101" s="118" t="s">
        <v>407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30" t="s">
        <v>1797</v>
      </c>
      <c r="Q101" s="127">
        <v>50000</v>
      </c>
      <c r="R101" s="121">
        <v>0</v>
      </c>
      <c r="S101" s="121">
        <v>0</v>
      </c>
      <c r="T101" s="122">
        <v>0</v>
      </c>
      <c r="U101" s="121">
        <v>0</v>
      </c>
      <c r="V101" s="122">
        <v>1</v>
      </c>
      <c r="W101" s="118"/>
      <c r="X101" s="127">
        <v>50000</v>
      </c>
      <c r="Y101" s="118"/>
      <c r="Z101" s="121">
        <v>0</v>
      </c>
      <c r="AA101" s="121">
        <v>0</v>
      </c>
      <c r="AB101" s="127">
        <v>50000</v>
      </c>
      <c r="AC101" s="121">
        <v>0</v>
      </c>
      <c r="AD101" s="133">
        <v>24416</v>
      </c>
      <c r="AE101" s="124">
        <v>0</v>
      </c>
      <c r="AF101" s="124">
        <v>0</v>
      </c>
      <c r="AG101" s="127">
        <v>0</v>
      </c>
      <c r="AH101" s="125">
        <v>0</v>
      </c>
      <c r="AI101" s="118"/>
    </row>
    <row r="102" spans="1:35" s="96" customFormat="1" x14ac:dyDescent="0.25">
      <c r="A102" s="118">
        <v>94</v>
      </c>
      <c r="B102" s="118" t="s">
        <v>407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30" t="s">
        <v>1798</v>
      </c>
      <c r="Q102" s="127">
        <v>662894</v>
      </c>
      <c r="R102" s="121">
        <v>0</v>
      </c>
      <c r="S102" s="121">
        <v>0</v>
      </c>
      <c r="T102" s="122">
        <v>0</v>
      </c>
      <c r="U102" s="121">
        <v>0</v>
      </c>
      <c r="V102" s="122">
        <v>1</v>
      </c>
      <c r="W102" s="118"/>
      <c r="X102" s="127">
        <v>322514</v>
      </c>
      <c r="Y102" s="118"/>
      <c r="Z102" s="121">
        <v>0</v>
      </c>
      <c r="AA102" s="121">
        <v>0</v>
      </c>
      <c r="AB102" s="127">
        <v>38500</v>
      </c>
      <c r="AC102" s="121">
        <v>0</v>
      </c>
      <c r="AD102" s="133">
        <v>24639</v>
      </c>
      <c r="AE102" s="124">
        <v>0</v>
      </c>
      <c r="AF102" s="124">
        <v>0</v>
      </c>
      <c r="AG102" s="127">
        <v>284014</v>
      </c>
      <c r="AH102" s="125">
        <v>0</v>
      </c>
      <c r="AI102" s="118"/>
    </row>
    <row r="103" spans="1:35" s="96" customFormat="1" x14ac:dyDescent="0.25">
      <c r="A103" s="118">
        <v>95</v>
      </c>
      <c r="B103" s="118" t="s">
        <v>407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30" t="s">
        <v>1799</v>
      </c>
      <c r="Q103" s="127">
        <v>432675</v>
      </c>
      <c r="R103" s="121">
        <v>0</v>
      </c>
      <c r="S103" s="121">
        <v>0</v>
      </c>
      <c r="T103" s="122">
        <v>0</v>
      </c>
      <c r="U103" s="121">
        <v>0</v>
      </c>
      <c r="V103" s="122">
        <v>1</v>
      </c>
      <c r="W103" s="118"/>
      <c r="X103" s="127">
        <v>432675</v>
      </c>
      <c r="Y103" s="118"/>
      <c r="Z103" s="121">
        <v>0</v>
      </c>
      <c r="AA103" s="121">
        <v>0</v>
      </c>
      <c r="AB103" s="127">
        <v>432675</v>
      </c>
      <c r="AC103" s="121">
        <v>0</v>
      </c>
      <c r="AD103" s="133">
        <v>24639</v>
      </c>
      <c r="AE103" s="124">
        <v>0</v>
      </c>
      <c r="AF103" s="124">
        <v>0</v>
      </c>
      <c r="AG103" s="127">
        <v>0</v>
      </c>
      <c r="AH103" s="125">
        <v>0</v>
      </c>
      <c r="AI103" s="118"/>
    </row>
    <row r="104" spans="1:35" s="96" customFormat="1" x14ac:dyDescent="0.25">
      <c r="A104" s="118">
        <v>96</v>
      </c>
      <c r="B104" s="118" t="s">
        <v>407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30" t="s">
        <v>1800</v>
      </c>
      <c r="Q104" s="127">
        <v>168309</v>
      </c>
      <c r="R104" s="121">
        <v>0</v>
      </c>
      <c r="S104" s="121">
        <v>0</v>
      </c>
      <c r="T104" s="122">
        <v>0</v>
      </c>
      <c r="U104" s="121">
        <v>0</v>
      </c>
      <c r="V104" s="122">
        <v>1</v>
      </c>
      <c r="W104" s="118"/>
      <c r="X104" s="127">
        <v>168309</v>
      </c>
      <c r="Y104" s="118"/>
      <c r="Z104" s="121">
        <v>0</v>
      </c>
      <c r="AA104" s="121">
        <v>0</v>
      </c>
      <c r="AB104" s="127">
        <v>19500</v>
      </c>
      <c r="AC104" s="121">
        <v>0</v>
      </c>
      <c r="AD104" s="133">
        <v>24639</v>
      </c>
      <c r="AE104" s="124">
        <v>0</v>
      </c>
      <c r="AF104" s="124">
        <v>0</v>
      </c>
      <c r="AG104" s="127">
        <v>148809</v>
      </c>
      <c r="AH104" s="125">
        <v>0</v>
      </c>
      <c r="AI104" s="118"/>
    </row>
    <row r="105" spans="1:35" s="96" customFormat="1" x14ac:dyDescent="0.25">
      <c r="A105" s="118">
        <v>97</v>
      </c>
      <c r="B105" s="118" t="s">
        <v>407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30" t="s">
        <v>1801</v>
      </c>
      <c r="Q105" s="127">
        <v>747970</v>
      </c>
      <c r="R105" s="121">
        <v>0</v>
      </c>
      <c r="S105" s="121">
        <v>0</v>
      </c>
      <c r="T105" s="122">
        <v>0</v>
      </c>
      <c r="U105" s="121">
        <v>0</v>
      </c>
      <c r="V105" s="122">
        <v>1</v>
      </c>
      <c r="W105" s="118"/>
      <c r="X105" s="127">
        <v>747970</v>
      </c>
      <c r="Y105" s="118"/>
      <c r="Z105" s="121">
        <v>0</v>
      </c>
      <c r="AA105" s="121">
        <v>0</v>
      </c>
      <c r="AB105" s="127">
        <v>0</v>
      </c>
      <c r="AC105" s="121">
        <v>0</v>
      </c>
      <c r="AD105" s="133">
        <v>24639</v>
      </c>
      <c r="AE105" s="124">
        <v>0</v>
      </c>
      <c r="AF105" s="124">
        <v>0</v>
      </c>
      <c r="AG105" s="127">
        <v>747970</v>
      </c>
      <c r="AH105" s="125">
        <v>0</v>
      </c>
      <c r="AI105" s="118"/>
    </row>
    <row r="106" spans="1:35" s="96" customFormat="1" x14ac:dyDescent="0.25">
      <c r="A106" s="118">
        <v>98</v>
      </c>
      <c r="B106" s="118" t="s">
        <v>407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30" t="s">
        <v>1802</v>
      </c>
      <c r="Q106" s="127">
        <v>416524</v>
      </c>
      <c r="R106" s="121">
        <v>0</v>
      </c>
      <c r="S106" s="121">
        <v>0</v>
      </c>
      <c r="T106" s="122">
        <v>0</v>
      </c>
      <c r="U106" s="121">
        <v>0</v>
      </c>
      <c r="V106" s="122">
        <v>1</v>
      </c>
      <c r="W106" s="118"/>
      <c r="X106" s="127">
        <v>416524</v>
      </c>
      <c r="Y106" s="118"/>
      <c r="Z106" s="121">
        <v>0</v>
      </c>
      <c r="AA106" s="121">
        <v>0</v>
      </c>
      <c r="AB106" s="127">
        <v>0</v>
      </c>
      <c r="AC106" s="121">
        <v>0</v>
      </c>
      <c r="AD106" s="133">
        <v>24639</v>
      </c>
      <c r="AE106" s="124">
        <v>0</v>
      </c>
      <c r="AF106" s="124">
        <v>0</v>
      </c>
      <c r="AG106" s="127">
        <v>416524</v>
      </c>
      <c r="AH106" s="125">
        <v>0</v>
      </c>
      <c r="AI106" s="118"/>
    </row>
    <row r="107" spans="1:35" s="96" customFormat="1" x14ac:dyDescent="0.25">
      <c r="A107" s="118">
        <v>99</v>
      </c>
      <c r="B107" s="118" t="s">
        <v>407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30" t="s">
        <v>1803</v>
      </c>
      <c r="Q107" s="127">
        <v>403758</v>
      </c>
      <c r="R107" s="121">
        <v>0</v>
      </c>
      <c r="S107" s="121">
        <v>0</v>
      </c>
      <c r="T107" s="122">
        <v>0</v>
      </c>
      <c r="U107" s="121">
        <v>0</v>
      </c>
      <c r="V107" s="122">
        <v>1</v>
      </c>
      <c r="W107" s="118"/>
      <c r="X107" s="127">
        <v>44478</v>
      </c>
      <c r="Y107" s="118"/>
      <c r="Z107" s="121">
        <v>0</v>
      </c>
      <c r="AA107" s="121">
        <v>0</v>
      </c>
      <c r="AB107" s="127">
        <v>0</v>
      </c>
      <c r="AC107" s="121">
        <v>0</v>
      </c>
      <c r="AD107" s="133">
        <v>24536</v>
      </c>
      <c r="AE107" s="124">
        <v>0</v>
      </c>
      <c r="AF107" s="124">
        <v>0</v>
      </c>
      <c r="AG107" s="127">
        <v>44478</v>
      </c>
      <c r="AH107" s="125">
        <v>0</v>
      </c>
      <c r="AI107" s="118"/>
    </row>
    <row r="108" spans="1:35" s="96" customFormat="1" x14ac:dyDescent="0.25">
      <c r="A108" s="118">
        <v>100</v>
      </c>
      <c r="B108" s="118" t="s">
        <v>407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30" t="s">
        <v>1804</v>
      </c>
      <c r="Q108" s="127">
        <v>527760</v>
      </c>
      <c r="R108" s="121">
        <v>0</v>
      </c>
      <c r="S108" s="121">
        <v>0</v>
      </c>
      <c r="T108" s="122">
        <v>0</v>
      </c>
      <c r="U108" s="121">
        <v>0</v>
      </c>
      <c r="V108" s="122">
        <v>1</v>
      </c>
      <c r="W108" s="118"/>
      <c r="X108" s="127">
        <v>527760</v>
      </c>
      <c r="Y108" s="118"/>
      <c r="Z108" s="121">
        <v>0</v>
      </c>
      <c r="AA108" s="121">
        <v>0</v>
      </c>
      <c r="AB108" s="127">
        <v>120000</v>
      </c>
      <c r="AC108" s="121">
        <v>0</v>
      </c>
      <c r="AD108" s="133">
        <v>24536</v>
      </c>
      <c r="AE108" s="124">
        <v>0</v>
      </c>
      <c r="AF108" s="124">
        <v>0</v>
      </c>
      <c r="AG108" s="127">
        <v>407760</v>
      </c>
      <c r="AH108" s="125">
        <v>0</v>
      </c>
      <c r="AI108" s="118"/>
    </row>
    <row r="109" spans="1:35" s="96" customFormat="1" x14ac:dyDescent="0.25">
      <c r="A109" s="118">
        <v>101</v>
      </c>
      <c r="B109" s="118" t="s">
        <v>407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30" t="s">
        <v>1805</v>
      </c>
      <c r="Q109" s="127">
        <v>154560</v>
      </c>
      <c r="R109" s="121">
        <v>0</v>
      </c>
      <c r="S109" s="121">
        <v>0</v>
      </c>
      <c r="T109" s="122">
        <v>0</v>
      </c>
      <c r="U109" s="121">
        <v>0</v>
      </c>
      <c r="V109" s="122">
        <v>1</v>
      </c>
      <c r="W109" s="118"/>
      <c r="X109" s="127">
        <v>154560</v>
      </c>
      <c r="Y109" s="118"/>
      <c r="Z109" s="121">
        <v>0</v>
      </c>
      <c r="AA109" s="121">
        <v>0</v>
      </c>
      <c r="AB109" s="127">
        <v>16000</v>
      </c>
      <c r="AC109" s="121">
        <v>0</v>
      </c>
      <c r="AD109" s="133">
        <v>24536</v>
      </c>
      <c r="AE109" s="124">
        <v>0</v>
      </c>
      <c r="AF109" s="124">
        <v>0</v>
      </c>
      <c r="AG109" s="127">
        <v>138560</v>
      </c>
      <c r="AH109" s="125">
        <v>0</v>
      </c>
      <c r="AI109" s="118"/>
    </row>
    <row r="110" spans="1:35" s="96" customFormat="1" x14ac:dyDescent="0.25">
      <c r="A110" s="118">
        <v>102</v>
      </c>
      <c r="B110" s="118" t="s">
        <v>407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30" t="s">
        <v>1806</v>
      </c>
      <c r="Q110" s="127">
        <v>118360</v>
      </c>
      <c r="R110" s="121">
        <v>0</v>
      </c>
      <c r="S110" s="121">
        <v>0</v>
      </c>
      <c r="T110" s="122">
        <v>0</v>
      </c>
      <c r="U110" s="121">
        <v>0</v>
      </c>
      <c r="V110" s="122">
        <v>1</v>
      </c>
      <c r="W110" s="118"/>
      <c r="X110" s="127">
        <v>118360</v>
      </c>
      <c r="Y110" s="118"/>
      <c r="Z110" s="121">
        <v>0</v>
      </c>
      <c r="AA110" s="121">
        <v>0</v>
      </c>
      <c r="AB110" s="127">
        <v>22000</v>
      </c>
      <c r="AC110" s="121">
        <v>0</v>
      </c>
      <c r="AD110" s="133">
        <v>24536</v>
      </c>
      <c r="AE110" s="124">
        <v>0</v>
      </c>
      <c r="AF110" s="124">
        <v>0</v>
      </c>
      <c r="AG110" s="127">
        <v>96360</v>
      </c>
      <c r="AH110" s="125">
        <v>0</v>
      </c>
      <c r="AI110" s="118"/>
    </row>
    <row r="111" spans="1:35" s="96" customFormat="1" x14ac:dyDescent="0.25">
      <c r="A111" s="118">
        <v>103</v>
      </c>
      <c r="B111" s="118" t="s">
        <v>407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30" t="s">
        <v>1807</v>
      </c>
      <c r="Q111" s="127">
        <v>116265</v>
      </c>
      <c r="R111" s="121">
        <v>0</v>
      </c>
      <c r="S111" s="121">
        <v>0</v>
      </c>
      <c r="T111" s="122">
        <v>0</v>
      </c>
      <c r="U111" s="121">
        <v>0</v>
      </c>
      <c r="V111" s="122">
        <v>1</v>
      </c>
      <c r="W111" s="118"/>
      <c r="X111" s="127">
        <v>116265</v>
      </c>
      <c r="Y111" s="118"/>
      <c r="Z111" s="121">
        <v>0</v>
      </c>
      <c r="AA111" s="121">
        <v>0</v>
      </c>
      <c r="AB111" s="127">
        <v>16500</v>
      </c>
      <c r="AC111" s="121">
        <v>0</v>
      </c>
      <c r="AD111" s="133">
        <v>24536</v>
      </c>
      <c r="AE111" s="124">
        <v>0</v>
      </c>
      <c r="AF111" s="124">
        <v>0</v>
      </c>
      <c r="AG111" s="127">
        <v>99765</v>
      </c>
      <c r="AH111" s="125">
        <v>0</v>
      </c>
      <c r="AI111" s="118"/>
    </row>
    <row r="112" spans="1:35" s="96" customFormat="1" x14ac:dyDescent="0.25">
      <c r="A112" s="118">
        <v>104</v>
      </c>
      <c r="B112" s="118" t="s">
        <v>407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30" t="s">
        <v>1808</v>
      </c>
      <c r="Q112" s="127">
        <v>394680</v>
      </c>
      <c r="R112" s="121">
        <v>0</v>
      </c>
      <c r="S112" s="121">
        <v>0</v>
      </c>
      <c r="T112" s="122">
        <v>0</v>
      </c>
      <c r="U112" s="121">
        <v>0</v>
      </c>
      <c r="V112" s="122">
        <v>1</v>
      </c>
      <c r="W112" s="118"/>
      <c r="X112" s="127">
        <v>394680</v>
      </c>
      <c r="Y112" s="118"/>
      <c r="Z112" s="121">
        <v>0</v>
      </c>
      <c r="AA112" s="121">
        <v>0</v>
      </c>
      <c r="AB112" s="127">
        <v>40000</v>
      </c>
      <c r="AC112" s="121">
        <v>0</v>
      </c>
      <c r="AD112" s="133">
        <v>24536</v>
      </c>
      <c r="AE112" s="124">
        <v>0</v>
      </c>
      <c r="AF112" s="124">
        <v>0</v>
      </c>
      <c r="AG112" s="127">
        <v>354680</v>
      </c>
      <c r="AH112" s="125">
        <v>0</v>
      </c>
      <c r="AI112" s="118"/>
    </row>
    <row r="113" spans="1:35" s="96" customFormat="1" x14ac:dyDescent="0.25">
      <c r="A113" s="118">
        <v>105</v>
      </c>
      <c r="B113" s="118" t="s">
        <v>407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30" t="s">
        <v>1809</v>
      </c>
      <c r="Q113" s="127">
        <v>37140</v>
      </c>
      <c r="R113" s="121">
        <v>0</v>
      </c>
      <c r="S113" s="121">
        <v>0</v>
      </c>
      <c r="T113" s="122">
        <v>0</v>
      </c>
      <c r="U113" s="121">
        <v>0</v>
      </c>
      <c r="V113" s="122">
        <v>1</v>
      </c>
      <c r="W113" s="118"/>
      <c r="X113" s="127">
        <v>37140</v>
      </c>
      <c r="Y113" s="118"/>
      <c r="Z113" s="121">
        <v>0</v>
      </c>
      <c r="AA113" s="121">
        <v>0</v>
      </c>
      <c r="AB113" s="127">
        <v>15000</v>
      </c>
      <c r="AC113" s="121">
        <v>0</v>
      </c>
      <c r="AD113" s="133">
        <v>24536</v>
      </c>
      <c r="AE113" s="124">
        <v>0</v>
      </c>
      <c r="AF113" s="124">
        <v>0</v>
      </c>
      <c r="AG113" s="127">
        <v>22140</v>
      </c>
      <c r="AH113" s="125">
        <v>0</v>
      </c>
      <c r="AI113" s="118"/>
    </row>
    <row r="114" spans="1:35" s="96" customFormat="1" x14ac:dyDescent="0.25">
      <c r="A114" s="118">
        <v>106</v>
      </c>
      <c r="B114" s="118" t="s">
        <v>407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30" t="s">
        <v>1810</v>
      </c>
      <c r="Q114" s="127">
        <v>37140</v>
      </c>
      <c r="R114" s="121">
        <v>0</v>
      </c>
      <c r="S114" s="121">
        <v>0</v>
      </c>
      <c r="T114" s="122">
        <v>0</v>
      </c>
      <c r="U114" s="121">
        <v>0</v>
      </c>
      <c r="V114" s="122">
        <v>1</v>
      </c>
      <c r="W114" s="118"/>
      <c r="X114" s="127">
        <v>37140</v>
      </c>
      <c r="Y114" s="118"/>
      <c r="Z114" s="121">
        <v>0</v>
      </c>
      <c r="AA114" s="121">
        <v>0</v>
      </c>
      <c r="AB114" s="127">
        <v>37140</v>
      </c>
      <c r="AC114" s="121">
        <v>0</v>
      </c>
      <c r="AD114" s="133">
        <v>24536</v>
      </c>
      <c r="AE114" s="124">
        <v>0</v>
      </c>
      <c r="AF114" s="124">
        <v>0</v>
      </c>
      <c r="AG114" s="127">
        <v>0</v>
      </c>
      <c r="AH114" s="125">
        <v>0</v>
      </c>
      <c r="AI114" s="118"/>
    </row>
    <row r="115" spans="1:35" s="96" customFormat="1" x14ac:dyDescent="0.25">
      <c r="A115" s="118">
        <v>107</v>
      </c>
      <c r="B115" s="118" t="s">
        <v>407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30" t="s">
        <v>1811</v>
      </c>
      <c r="Q115" s="127">
        <v>450000</v>
      </c>
      <c r="R115" s="121">
        <v>0</v>
      </c>
      <c r="S115" s="121">
        <v>0</v>
      </c>
      <c r="T115" s="122">
        <v>0</v>
      </c>
      <c r="U115" s="121">
        <v>0</v>
      </c>
      <c r="V115" s="122">
        <v>1</v>
      </c>
      <c r="W115" s="118"/>
      <c r="X115" s="127">
        <v>450000</v>
      </c>
      <c r="Y115" s="118"/>
      <c r="Z115" s="121">
        <v>0</v>
      </c>
      <c r="AA115" s="121">
        <v>0</v>
      </c>
      <c r="AB115" s="127">
        <v>450000</v>
      </c>
      <c r="AC115" s="121">
        <v>0</v>
      </c>
      <c r="AD115" s="133">
        <v>24536</v>
      </c>
      <c r="AE115" s="124">
        <v>0</v>
      </c>
      <c r="AF115" s="124">
        <v>0</v>
      </c>
      <c r="AG115" s="127">
        <v>0</v>
      </c>
      <c r="AH115" s="125">
        <v>0</v>
      </c>
      <c r="AI115" s="118"/>
    </row>
    <row r="116" spans="1:35" s="96" customFormat="1" x14ac:dyDescent="0.25">
      <c r="A116" s="118">
        <v>108</v>
      </c>
      <c r="B116" s="118" t="s">
        <v>407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30" t="s">
        <v>1812</v>
      </c>
      <c r="Q116" s="127">
        <v>773640</v>
      </c>
      <c r="R116" s="121">
        <v>0</v>
      </c>
      <c r="S116" s="121">
        <v>0</v>
      </c>
      <c r="T116" s="122">
        <v>0</v>
      </c>
      <c r="U116" s="121">
        <v>0</v>
      </c>
      <c r="V116" s="122">
        <v>1</v>
      </c>
      <c r="W116" s="118"/>
      <c r="X116" s="127">
        <v>773640</v>
      </c>
      <c r="Y116" s="118"/>
      <c r="Z116" s="121">
        <v>0</v>
      </c>
      <c r="AA116" s="121">
        <v>0</v>
      </c>
      <c r="AB116" s="127">
        <v>50000</v>
      </c>
      <c r="AC116" s="121">
        <v>0</v>
      </c>
      <c r="AD116" s="133">
        <v>24536</v>
      </c>
      <c r="AE116" s="124">
        <v>0</v>
      </c>
      <c r="AF116" s="124">
        <v>0</v>
      </c>
      <c r="AG116" s="127">
        <v>723640</v>
      </c>
      <c r="AH116" s="125">
        <v>0</v>
      </c>
      <c r="AI116" s="118"/>
    </row>
    <row r="117" spans="1:35" s="96" customFormat="1" x14ac:dyDescent="0.25">
      <c r="A117" s="118">
        <v>109</v>
      </c>
      <c r="B117" s="118" t="s">
        <v>407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30" t="s">
        <v>1813</v>
      </c>
      <c r="Q117" s="127">
        <v>310000</v>
      </c>
      <c r="R117" s="121">
        <v>0</v>
      </c>
      <c r="S117" s="121">
        <v>0</v>
      </c>
      <c r="T117" s="122">
        <v>0</v>
      </c>
      <c r="U117" s="121">
        <v>0</v>
      </c>
      <c r="V117" s="122">
        <v>1</v>
      </c>
      <c r="W117" s="118"/>
      <c r="X117" s="127">
        <v>310000</v>
      </c>
      <c r="Y117" s="118"/>
      <c r="Z117" s="121">
        <v>0</v>
      </c>
      <c r="AA117" s="121">
        <v>0</v>
      </c>
      <c r="AB117" s="127">
        <v>0</v>
      </c>
      <c r="AC117" s="121">
        <v>0</v>
      </c>
      <c r="AD117" s="133">
        <v>24404</v>
      </c>
      <c r="AE117" s="124">
        <v>0</v>
      </c>
      <c r="AF117" s="124">
        <v>0</v>
      </c>
      <c r="AG117" s="127">
        <v>310000</v>
      </c>
      <c r="AH117" s="125">
        <v>0</v>
      </c>
      <c r="AI117" s="118"/>
    </row>
    <row r="118" spans="1:35" s="96" customFormat="1" x14ac:dyDescent="0.25">
      <c r="A118" s="118">
        <v>110</v>
      </c>
      <c r="B118" s="118" t="s">
        <v>407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30" t="s">
        <v>1814</v>
      </c>
      <c r="Q118" s="127">
        <v>1232000</v>
      </c>
      <c r="R118" s="121">
        <v>0</v>
      </c>
      <c r="S118" s="121">
        <v>0</v>
      </c>
      <c r="T118" s="122">
        <v>0</v>
      </c>
      <c r="U118" s="121">
        <v>0</v>
      </c>
      <c r="V118" s="122">
        <v>1</v>
      </c>
      <c r="W118" s="118"/>
      <c r="X118" s="127">
        <v>1232000</v>
      </c>
      <c r="Y118" s="118"/>
      <c r="Z118" s="121">
        <v>0</v>
      </c>
      <c r="AA118" s="121">
        <v>0</v>
      </c>
      <c r="AB118" s="127">
        <v>0</v>
      </c>
      <c r="AC118" s="121">
        <v>0</v>
      </c>
      <c r="AD118" s="133">
        <v>24396</v>
      </c>
      <c r="AE118" s="124">
        <v>0</v>
      </c>
      <c r="AF118" s="124">
        <v>0</v>
      </c>
      <c r="AG118" s="127">
        <v>1232000</v>
      </c>
      <c r="AH118" s="125">
        <v>0</v>
      </c>
      <c r="AI118" s="118"/>
    </row>
    <row r="119" spans="1:35" s="96" customFormat="1" x14ac:dyDescent="0.25">
      <c r="A119" s="118">
        <v>111</v>
      </c>
      <c r="B119" s="118" t="s">
        <v>407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30" t="s">
        <v>1815</v>
      </c>
      <c r="Q119" s="127">
        <v>1080000</v>
      </c>
      <c r="R119" s="121">
        <v>0</v>
      </c>
      <c r="S119" s="121">
        <v>0</v>
      </c>
      <c r="T119" s="122">
        <v>0</v>
      </c>
      <c r="U119" s="121">
        <v>0</v>
      </c>
      <c r="V119" s="122">
        <v>1</v>
      </c>
      <c r="W119" s="118"/>
      <c r="X119" s="127">
        <v>1080000</v>
      </c>
      <c r="Y119" s="118"/>
      <c r="Z119" s="121">
        <v>0</v>
      </c>
      <c r="AA119" s="121">
        <v>0</v>
      </c>
      <c r="AB119" s="127">
        <v>0</v>
      </c>
      <c r="AC119" s="121">
        <v>0</v>
      </c>
      <c r="AD119" s="133">
        <v>24396</v>
      </c>
      <c r="AE119" s="124">
        <v>0</v>
      </c>
      <c r="AF119" s="124">
        <v>0</v>
      </c>
      <c r="AG119" s="127">
        <v>1080000</v>
      </c>
      <c r="AH119" s="125">
        <v>0</v>
      </c>
      <c r="AI119" s="118"/>
    </row>
    <row r="120" spans="1:35" s="96" customFormat="1" x14ac:dyDescent="0.25">
      <c r="A120" s="118">
        <v>112</v>
      </c>
      <c r="B120" s="118" t="s">
        <v>407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30" t="s">
        <v>1816</v>
      </c>
      <c r="Q120" s="127">
        <v>110000</v>
      </c>
      <c r="R120" s="121">
        <v>0</v>
      </c>
      <c r="S120" s="121">
        <v>0</v>
      </c>
      <c r="T120" s="122">
        <v>0</v>
      </c>
      <c r="U120" s="121">
        <v>0</v>
      </c>
      <c r="V120" s="122">
        <v>1</v>
      </c>
      <c r="W120" s="118"/>
      <c r="X120" s="127">
        <v>110000</v>
      </c>
      <c r="Y120" s="118"/>
      <c r="Z120" s="121">
        <v>0</v>
      </c>
      <c r="AA120" s="121">
        <v>0</v>
      </c>
      <c r="AB120" s="127">
        <v>110000</v>
      </c>
      <c r="AC120" s="121">
        <v>0</v>
      </c>
      <c r="AD120" s="133">
        <v>24396</v>
      </c>
      <c r="AE120" s="124">
        <v>0</v>
      </c>
      <c r="AF120" s="124">
        <v>0</v>
      </c>
      <c r="AG120" s="127">
        <v>0</v>
      </c>
      <c r="AH120" s="125">
        <v>0</v>
      </c>
      <c r="AI120" s="118"/>
    </row>
    <row r="121" spans="1:35" s="96" customFormat="1" x14ac:dyDescent="0.25">
      <c r="A121" s="118">
        <v>113</v>
      </c>
      <c r="B121" s="118" t="s">
        <v>407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30" t="s">
        <v>1817</v>
      </c>
      <c r="Q121" s="127">
        <v>110000</v>
      </c>
      <c r="R121" s="121">
        <v>0</v>
      </c>
      <c r="S121" s="121">
        <v>0</v>
      </c>
      <c r="T121" s="122">
        <v>0</v>
      </c>
      <c r="U121" s="121">
        <v>0</v>
      </c>
      <c r="V121" s="122">
        <v>1</v>
      </c>
      <c r="W121" s="118"/>
      <c r="X121" s="127">
        <v>110000</v>
      </c>
      <c r="Y121" s="118"/>
      <c r="Z121" s="121">
        <v>0</v>
      </c>
      <c r="AA121" s="121">
        <v>0</v>
      </c>
      <c r="AB121" s="127">
        <v>110000</v>
      </c>
      <c r="AC121" s="121">
        <v>0</v>
      </c>
      <c r="AD121" s="133">
        <v>24396</v>
      </c>
      <c r="AE121" s="124">
        <v>0</v>
      </c>
      <c r="AF121" s="124">
        <v>0</v>
      </c>
      <c r="AG121" s="127">
        <v>0</v>
      </c>
      <c r="AH121" s="125">
        <v>0</v>
      </c>
      <c r="AI121" s="118"/>
    </row>
    <row r="122" spans="1:35" s="96" customFormat="1" x14ac:dyDescent="0.25">
      <c r="A122" s="118">
        <v>114</v>
      </c>
      <c r="B122" s="118" t="s">
        <v>407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30" t="s">
        <v>1818</v>
      </c>
      <c r="Q122" s="127">
        <v>110000</v>
      </c>
      <c r="R122" s="121">
        <v>0</v>
      </c>
      <c r="S122" s="121">
        <v>0</v>
      </c>
      <c r="T122" s="122">
        <v>0</v>
      </c>
      <c r="U122" s="121">
        <v>0</v>
      </c>
      <c r="V122" s="122">
        <v>1</v>
      </c>
      <c r="W122" s="118"/>
      <c r="X122" s="127">
        <v>110000</v>
      </c>
      <c r="Y122" s="118"/>
      <c r="Z122" s="121">
        <v>0</v>
      </c>
      <c r="AA122" s="121">
        <v>0</v>
      </c>
      <c r="AB122" s="127">
        <v>110000</v>
      </c>
      <c r="AC122" s="121">
        <v>0</v>
      </c>
      <c r="AD122" s="133">
        <v>24396</v>
      </c>
      <c r="AE122" s="124">
        <v>0</v>
      </c>
      <c r="AF122" s="124">
        <v>0</v>
      </c>
      <c r="AG122" s="127">
        <v>0</v>
      </c>
      <c r="AH122" s="125">
        <v>0</v>
      </c>
      <c r="AI122" s="118"/>
    </row>
    <row r="123" spans="1:35" s="96" customFormat="1" x14ac:dyDescent="0.25">
      <c r="A123" s="118">
        <v>115</v>
      </c>
      <c r="B123" s="118" t="s">
        <v>407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30" t="s">
        <v>1819</v>
      </c>
      <c r="Q123" s="127">
        <v>228000</v>
      </c>
      <c r="R123" s="121">
        <v>0</v>
      </c>
      <c r="S123" s="121">
        <v>0</v>
      </c>
      <c r="T123" s="122">
        <v>0</v>
      </c>
      <c r="U123" s="121">
        <v>0</v>
      </c>
      <c r="V123" s="122">
        <v>1</v>
      </c>
      <c r="W123" s="118"/>
      <c r="X123" s="127">
        <v>228000</v>
      </c>
      <c r="Y123" s="118"/>
      <c r="Z123" s="121">
        <v>0</v>
      </c>
      <c r="AA123" s="121">
        <v>0</v>
      </c>
      <c r="AB123" s="127">
        <v>228000</v>
      </c>
      <c r="AC123" s="121">
        <v>0</v>
      </c>
      <c r="AD123" s="133">
        <v>24411</v>
      </c>
      <c r="AE123" s="124">
        <v>0</v>
      </c>
      <c r="AF123" s="124">
        <v>0</v>
      </c>
      <c r="AG123" s="127">
        <v>0</v>
      </c>
      <c r="AH123" s="125">
        <v>0</v>
      </c>
      <c r="AI123" s="118"/>
    </row>
    <row r="124" spans="1:35" s="96" customFormat="1" x14ac:dyDescent="0.25">
      <c r="A124" s="118">
        <v>116</v>
      </c>
      <c r="B124" s="118" t="s">
        <v>407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30" t="s">
        <v>1820</v>
      </c>
      <c r="Q124" s="127">
        <v>90000</v>
      </c>
      <c r="R124" s="121">
        <v>0</v>
      </c>
      <c r="S124" s="121">
        <v>0</v>
      </c>
      <c r="T124" s="122">
        <v>0</v>
      </c>
      <c r="U124" s="121">
        <v>0</v>
      </c>
      <c r="V124" s="122">
        <v>1</v>
      </c>
      <c r="W124" s="118"/>
      <c r="X124" s="127">
        <v>90000</v>
      </c>
      <c r="Y124" s="118"/>
      <c r="Z124" s="121">
        <v>0</v>
      </c>
      <c r="AA124" s="121">
        <v>0</v>
      </c>
      <c r="AB124" s="127">
        <v>90000</v>
      </c>
      <c r="AC124" s="121">
        <v>0</v>
      </c>
      <c r="AD124" s="133">
        <v>24411</v>
      </c>
      <c r="AE124" s="124">
        <v>0</v>
      </c>
      <c r="AF124" s="124">
        <v>0</v>
      </c>
      <c r="AG124" s="127">
        <v>0</v>
      </c>
      <c r="AH124" s="125">
        <v>0</v>
      </c>
      <c r="AI124" s="118"/>
    </row>
    <row r="125" spans="1:35" s="96" customFormat="1" x14ac:dyDescent="0.25">
      <c r="A125" s="118">
        <v>117</v>
      </c>
      <c r="B125" s="118" t="s">
        <v>407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30" t="s">
        <v>1821</v>
      </c>
      <c r="Q125" s="127">
        <v>100000</v>
      </c>
      <c r="R125" s="121">
        <v>0</v>
      </c>
      <c r="S125" s="121">
        <v>0</v>
      </c>
      <c r="T125" s="122">
        <v>0</v>
      </c>
      <c r="U125" s="121">
        <v>0</v>
      </c>
      <c r="V125" s="122">
        <v>1</v>
      </c>
      <c r="W125" s="118"/>
      <c r="X125" s="127">
        <v>100000</v>
      </c>
      <c r="Y125" s="118"/>
      <c r="Z125" s="121">
        <v>0</v>
      </c>
      <c r="AA125" s="121">
        <v>0</v>
      </c>
      <c r="AB125" s="127">
        <v>100000</v>
      </c>
      <c r="AC125" s="121">
        <v>0</v>
      </c>
      <c r="AD125" s="133">
        <v>24411</v>
      </c>
      <c r="AE125" s="124">
        <v>0</v>
      </c>
      <c r="AF125" s="124">
        <v>0</v>
      </c>
      <c r="AG125" s="127">
        <v>0</v>
      </c>
      <c r="AH125" s="125">
        <v>0</v>
      </c>
      <c r="AI125" s="118"/>
    </row>
    <row r="126" spans="1:35" s="96" customFormat="1" x14ac:dyDescent="0.25">
      <c r="A126" s="118">
        <v>118</v>
      </c>
      <c r="B126" s="118" t="s">
        <v>407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30" t="s">
        <v>1822</v>
      </c>
      <c r="Q126" s="127">
        <v>120000</v>
      </c>
      <c r="R126" s="121">
        <v>0</v>
      </c>
      <c r="S126" s="121">
        <v>0</v>
      </c>
      <c r="T126" s="122">
        <v>0</v>
      </c>
      <c r="U126" s="121">
        <v>0</v>
      </c>
      <c r="V126" s="122">
        <v>1</v>
      </c>
      <c r="W126" s="118"/>
      <c r="X126" s="127">
        <v>60000</v>
      </c>
      <c r="Y126" s="118"/>
      <c r="Z126" s="121">
        <v>0</v>
      </c>
      <c r="AA126" s="121">
        <v>0</v>
      </c>
      <c r="AB126" s="127">
        <v>0</v>
      </c>
      <c r="AC126" s="121">
        <v>0</v>
      </c>
      <c r="AD126" s="133">
        <v>24411</v>
      </c>
      <c r="AE126" s="124">
        <v>0</v>
      </c>
      <c r="AF126" s="124">
        <v>0</v>
      </c>
      <c r="AG126" s="127">
        <v>60000</v>
      </c>
      <c r="AH126" s="125">
        <v>0</v>
      </c>
      <c r="AI126" s="118"/>
    </row>
    <row r="127" spans="1:35" s="96" customFormat="1" x14ac:dyDescent="0.25">
      <c r="A127" s="118">
        <v>119</v>
      </c>
      <c r="B127" s="118" t="s">
        <v>407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30" t="s">
        <v>1823</v>
      </c>
      <c r="Q127" s="127">
        <v>60000</v>
      </c>
      <c r="R127" s="121">
        <v>0</v>
      </c>
      <c r="S127" s="121">
        <v>0</v>
      </c>
      <c r="T127" s="122">
        <v>0</v>
      </c>
      <c r="U127" s="121">
        <v>0</v>
      </c>
      <c r="V127" s="122">
        <v>1</v>
      </c>
      <c r="W127" s="118"/>
      <c r="X127" s="127">
        <v>30000</v>
      </c>
      <c r="Y127" s="118"/>
      <c r="Z127" s="121">
        <v>0</v>
      </c>
      <c r="AA127" s="121">
        <v>0</v>
      </c>
      <c r="AB127" s="127">
        <v>0</v>
      </c>
      <c r="AC127" s="121">
        <v>0</v>
      </c>
      <c r="AD127" s="133">
        <v>24411</v>
      </c>
      <c r="AE127" s="124">
        <v>0</v>
      </c>
      <c r="AF127" s="124">
        <v>0</v>
      </c>
      <c r="AG127" s="127">
        <v>30000</v>
      </c>
      <c r="AH127" s="125">
        <v>0</v>
      </c>
      <c r="AI127" s="118"/>
    </row>
    <row r="128" spans="1:35" s="96" customFormat="1" x14ac:dyDescent="0.25">
      <c r="A128" s="118">
        <v>120</v>
      </c>
      <c r="B128" s="118" t="s">
        <v>407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30" t="s">
        <v>1824</v>
      </c>
      <c r="Q128" s="127">
        <v>180000</v>
      </c>
      <c r="R128" s="121">
        <v>0</v>
      </c>
      <c r="S128" s="121">
        <v>0</v>
      </c>
      <c r="T128" s="122">
        <v>0</v>
      </c>
      <c r="U128" s="121">
        <v>0</v>
      </c>
      <c r="V128" s="122">
        <v>1</v>
      </c>
      <c r="W128" s="118"/>
      <c r="X128" s="127">
        <v>90000</v>
      </c>
      <c r="Y128" s="118"/>
      <c r="Z128" s="121">
        <v>0</v>
      </c>
      <c r="AA128" s="121">
        <v>0</v>
      </c>
      <c r="AB128" s="127">
        <v>0</v>
      </c>
      <c r="AC128" s="121">
        <v>0</v>
      </c>
      <c r="AD128" s="133">
        <v>24411</v>
      </c>
      <c r="AE128" s="124">
        <v>0</v>
      </c>
      <c r="AF128" s="124">
        <v>0</v>
      </c>
      <c r="AG128" s="127">
        <v>90000</v>
      </c>
      <c r="AH128" s="125">
        <v>0</v>
      </c>
      <c r="AI128" s="118"/>
    </row>
    <row r="129" spans="1:35" s="96" customFormat="1" x14ac:dyDescent="0.25">
      <c r="A129" s="118">
        <v>121</v>
      </c>
      <c r="B129" s="118" t="s">
        <v>407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30" t="s">
        <v>1825</v>
      </c>
      <c r="Q129" s="127">
        <v>120000</v>
      </c>
      <c r="R129" s="121">
        <v>0</v>
      </c>
      <c r="S129" s="121">
        <v>0</v>
      </c>
      <c r="T129" s="122">
        <v>0</v>
      </c>
      <c r="U129" s="121">
        <v>0</v>
      </c>
      <c r="V129" s="122">
        <v>1</v>
      </c>
      <c r="W129" s="118"/>
      <c r="X129" s="127">
        <v>120000</v>
      </c>
      <c r="Y129" s="118"/>
      <c r="Z129" s="121">
        <v>0</v>
      </c>
      <c r="AA129" s="121">
        <v>0</v>
      </c>
      <c r="AB129" s="127">
        <v>0</v>
      </c>
      <c r="AC129" s="121">
        <v>0</v>
      </c>
      <c r="AD129" s="133">
        <v>24411</v>
      </c>
      <c r="AE129" s="124">
        <v>0</v>
      </c>
      <c r="AF129" s="124">
        <v>0</v>
      </c>
      <c r="AG129" s="127">
        <v>120000</v>
      </c>
      <c r="AH129" s="125">
        <v>0</v>
      </c>
      <c r="AI129" s="118"/>
    </row>
    <row r="130" spans="1:35" s="96" customFormat="1" x14ac:dyDescent="0.25">
      <c r="A130" s="118">
        <v>122</v>
      </c>
      <c r="B130" s="118" t="s">
        <v>407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30" t="s">
        <v>1826</v>
      </c>
      <c r="Q130" s="127">
        <v>120000</v>
      </c>
      <c r="R130" s="121">
        <v>0</v>
      </c>
      <c r="S130" s="121">
        <v>0</v>
      </c>
      <c r="T130" s="122">
        <v>0</v>
      </c>
      <c r="U130" s="121">
        <v>0</v>
      </c>
      <c r="V130" s="122">
        <v>1</v>
      </c>
      <c r="W130" s="118"/>
      <c r="X130" s="127">
        <v>120000</v>
      </c>
      <c r="Y130" s="118"/>
      <c r="Z130" s="121">
        <v>0</v>
      </c>
      <c r="AA130" s="121">
        <v>0</v>
      </c>
      <c r="AB130" s="127">
        <v>0</v>
      </c>
      <c r="AC130" s="121">
        <v>0</v>
      </c>
      <c r="AD130" s="133">
        <v>24411</v>
      </c>
      <c r="AE130" s="124">
        <v>0</v>
      </c>
      <c r="AF130" s="124">
        <v>0</v>
      </c>
      <c r="AG130" s="127">
        <v>120000</v>
      </c>
      <c r="AH130" s="125">
        <v>0</v>
      </c>
      <c r="AI130" s="118"/>
    </row>
    <row r="131" spans="1:35" s="96" customFormat="1" x14ac:dyDescent="0.25">
      <c r="A131" s="118">
        <v>123</v>
      </c>
      <c r="B131" s="118" t="s">
        <v>407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30" t="s">
        <v>1827</v>
      </c>
      <c r="Q131" s="127">
        <v>105840</v>
      </c>
      <c r="R131" s="121">
        <v>0</v>
      </c>
      <c r="S131" s="121">
        <v>0</v>
      </c>
      <c r="T131" s="122">
        <v>0</v>
      </c>
      <c r="U131" s="121">
        <v>0</v>
      </c>
      <c r="V131" s="122">
        <v>1</v>
      </c>
      <c r="W131" s="118"/>
      <c r="X131" s="127">
        <v>97560</v>
      </c>
      <c r="Y131" s="118"/>
      <c r="Z131" s="121">
        <v>0</v>
      </c>
      <c r="AA131" s="121">
        <v>0</v>
      </c>
      <c r="AB131" s="127">
        <v>5390</v>
      </c>
      <c r="AC131" s="121">
        <v>0</v>
      </c>
      <c r="AD131" s="133">
        <v>24546</v>
      </c>
      <c r="AE131" s="124">
        <v>0</v>
      </c>
      <c r="AF131" s="124">
        <v>0</v>
      </c>
      <c r="AG131" s="127">
        <v>92170</v>
      </c>
      <c r="AH131" s="125">
        <v>0</v>
      </c>
      <c r="AI131" s="118"/>
    </row>
    <row r="132" spans="1:35" s="96" customFormat="1" x14ac:dyDescent="0.25">
      <c r="A132" s="118">
        <v>124</v>
      </c>
      <c r="B132" s="118" t="s">
        <v>407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30" t="s">
        <v>1828</v>
      </c>
      <c r="Q132" s="127">
        <v>341550</v>
      </c>
      <c r="R132" s="121">
        <v>0</v>
      </c>
      <c r="S132" s="121">
        <v>0</v>
      </c>
      <c r="T132" s="122">
        <v>0</v>
      </c>
      <c r="U132" s="121">
        <v>0</v>
      </c>
      <c r="V132" s="122">
        <v>1</v>
      </c>
      <c r="W132" s="118"/>
      <c r="X132" s="127">
        <v>341550</v>
      </c>
      <c r="Y132" s="118"/>
      <c r="Z132" s="121">
        <v>0</v>
      </c>
      <c r="AA132" s="121">
        <v>0</v>
      </c>
      <c r="AB132" s="127">
        <v>341550</v>
      </c>
      <c r="AC132" s="121">
        <v>0</v>
      </c>
      <c r="AD132" s="133">
        <v>24546</v>
      </c>
      <c r="AE132" s="124">
        <v>0</v>
      </c>
      <c r="AF132" s="124">
        <v>0</v>
      </c>
      <c r="AG132" s="127">
        <v>0</v>
      </c>
      <c r="AH132" s="125">
        <v>0</v>
      </c>
      <c r="AI132" s="118"/>
    </row>
    <row r="133" spans="1:35" s="96" customFormat="1" x14ac:dyDescent="0.25">
      <c r="A133" s="118">
        <v>125</v>
      </c>
      <c r="B133" s="118" t="s">
        <v>407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30" t="s">
        <v>1829</v>
      </c>
      <c r="Q133" s="127">
        <v>168156</v>
      </c>
      <c r="R133" s="121">
        <v>0</v>
      </c>
      <c r="S133" s="121">
        <v>0</v>
      </c>
      <c r="T133" s="122">
        <v>0</v>
      </c>
      <c r="U133" s="121">
        <v>0</v>
      </c>
      <c r="V133" s="122">
        <v>1</v>
      </c>
      <c r="W133" s="118"/>
      <c r="X133" s="127">
        <v>168156</v>
      </c>
      <c r="Y133" s="118"/>
      <c r="Z133" s="121">
        <v>0</v>
      </c>
      <c r="AA133" s="121">
        <v>0</v>
      </c>
      <c r="AB133" s="127">
        <v>16500</v>
      </c>
      <c r="AC133" s="121">
        <v>0</v>
      </c>
      <c r="AD133" s="133">
        <v>24546</v>
      </c>
      <c r="AE133" s="124">
        <v>0</v>
      </c>
      <c r="AF133" s="124">
        <v>0</v>
      </c>
      <c r="AG133" s="127">
        <v>151656</v>
      </c>
      <c r="AH133" s="125">
        <v>0</v>
      </c>
      <c r="AI133" s="118"/>
    </row>
    <row r="134" spans="1:35" s="96" customFormat="1" x14ac:dyDescent="0.25">
      <c r="A134" s="118">
        <v>126</v>
      </c>
      <c r="B134" s="118" t="s">
        <v>407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30" t="s">
        <v>1830</v>
      </c>
      <c r="Q134" s="127">
        <v>448000</v>
      </c>
      <c r="R134" s="121">
        <v>0</v>
      </c>
      <c r="S134" s="121">
        <v>0</v>
      </c>
      <c r="T134" s="122">
        <v>0</v>
      </c>
      <c r="U134" s="121">
        <v>0</v>
      </c>
      <c r="V134" s="122">
        <v>1</v>
      </c>
      <c r="W134" s="118"/>
      <c r="X134" s="127">
        <v>56000</v>
      </c>
      <c r="Y134" s="118"/>
      <c r="Z134" s="121">
        <v>0</v>
      </c>
      <c r="AA134" s="121">
        <v>0</v>
      </c>
      <c r="AB134" s="127">
        <v>0</v>
      </c>
      <c r="AC134" s="121">
        <v>0</v>
      </c>
      <c r="AD134" s="133">
        <v>24546</v>
      </c>
      <c r="AE134" s="124">
        <v>0</v>
      </c>
      <c r="AF134" s="124">
        <v>0</v>
      </c>
      <c r="AG134" s="127">
        <v>56000</v>
      </c>
      <c r="AH134" s="125">
        <v>0</v>
      </c>
      <c r="AI134" s="118"/>
    </row>
    <row r="135" spans="1:35" s="96" customFormat="1" x14ac:dyDescent="0.25">
      <c r="A135" s="118">
        <v>127</v>
      </c>
      <c r="B135" s="118" t="s">
        <v>407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30" t="s">
        <v>1831</v>
      </c>
      <c r="Q135" s="127">
        <v>163056</v>
      </c>
      <c r="R135" s="121">
        <v>0</v>
      </c>
      <c r="S135" s="121">
        <v>0</v>
      </c>
      <c r="T135" s="122">
        <v>0</v>
      </c>
      <c r="U135" s="121">
        <v>0</v>
      </c>
      <c r="V135" s="122">
        <v>1</v>
      </c>
      <c r="W135" s="118"/>
      <c r="X135" s="127">
        <v>163056</v>
      </c>
      <c r="Y135" s="118"/>
      <c r="Z135" s="121">
        <v>0</v>
      </c>
      <c r="AA135" s="121">
        <v>0</v>
      </c>
      <c r="AB135" s="127">
        <v>16500</v>
      </c>
      <c r="AC135" s="121">
        <v>0</v>
      </c>
      <c r="AD135" s="133">
        <v>24546</v>
      </c>
      <c r="AE135" s="124">
        <v>0</v>
      </c>
      <c r="AF135" s="124">
        <v>0</v>
      </c>
      <c r="AG135" s="127">
        <v>146556</v>
      </c>
      <c r="AH135" s="125">
        <v>0</v>
      </c>
      <c r="AI135" s="118"/>
    </row>
    <row r="136" spans="1:35" s="96" customFormat="1" x14ac:dyDescent="0.25">
      <c r="A136" s="118">
        <v>128</v>
      </c>
      <c r="B136" s="118" t="s">
        <v>407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30" t="s">
        <v>1832</v>
      </c>
      <c r="Q136" s="127">
        <v>100768</v>
      </c>
      <c r="R136" s="121">
        <v>0</v>
      </c>
      <c r="S136" s="121">
        <v>0</v>
      </c>
      <c r="T136" s="122">
        <v>0</v>
      </c>
      <c r="U136" s="121">
        <v>0</v>
      </c>
      <c r="V136" s="122">
        <v>1</v>
      </c>
      <c r="W136" s="118"/>
      <c r="X136" s="127">
        <v>13396</v>
      </c>
      <c r="Y136" s="118"/>
      <c r="Z136" s="121">
        <v>0</v>
      </c>
      <c r="AA136" s="121">
        <v>0</v>
      </c>
      <c r="AB136" s="127">
        <v>8000</v>
      </c>
      <c r="AC136" s="121">
        <v>0</v>
      </c>
      <c r="AD136" s="133">
        <v>24546</v>
      </c>
      <c r="AE136" s="124">
        <v>0</v>
      </c>
      <c r="AF136" s="124">
        <v>0</v>
      </c>
      <c r="AG136" s="127">
        <v>5396</v>
      </c>
      <c r="AH136" s="125">
        <v>0</v>
      </c>
      <c r="AI136" s="118"/>
    </row>
    <row r="137" spans="1:35" s="96" customFormat="1" x14ac:dyDescent="0.25">
      <c r="A137" s="118">
        <v>129</v>
      </c>
      <c r="B137" s="118" t="s">
        <v>407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30" t="s">
        <v>1833</v>
      </c>
      <c r="Q137" s="127">
        <v>100768</v>
      </c>
      <c r="R137" s="121">
        <v>0</v>
      </c>
      <c r="S137" s="121">
        <v>0</v>
      </c>
      <c r="T137" s="122">
        <v>0</v>
      </c>
      <c r="U137" s="121">
        <v>0</v>
      </c>
      <c r="V137" s="122">
        <v>1</v>
      </c>
      <c r="W137" s="118"/>
      <c r="X137" s="127">
        <v>13396</v>
      </c>
      <c r="Y137" s="118"/>
      <c r="Z137" s="121">
        <v>0</v>
      </c>
      <c r="AA137" s="121">
        <v>0</v>
      </c>
      <c r="AB137" s="127">
        <v>8000</v>
      </c>
      <c r="AC137" s="121">
        <v>0</v>
      </c>
      <c r="AD137" s="133">
        <v>24546</v>
      </c>
      <c r="AE137" s="124">
        <v>0</v>
      </c>
      <c r="AF137" s="124">
        <v>0</v>
      </c>
      <c r="AG137" s="127">
        <v>5396</v>
      </c>
      <c r="AH137" s="125">
        <v>0</v>
      </c>
      <c r="AI137" s="118"/>
    </row>
    <row r="138" spans="1:35" s="96" customFormat="1" x14ac:dyDescent="0.25">
      <c r="A138" s="118">
        <v>130</v>
      </c>
      <c r="B138" s="118" t="s">
        <v>407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30" t="s">
        <v>1834</v>
      </c>
      <c r="Q138" s="127">
        <v>100768</v>
      </c>
      <c r="R138" s="121">
        <v>0</v>
      </c>
      <c r="S138" s="121">
        <v>0</v>
      </c>
      <c r="T138" s="122">
        <v>0</v>
      </c>
      <c r="U138" s="121">
        <v>0</v>
      </c>
      <c r="V138" s="122">
        <v>1</v>
      </c>
      <c r="W138" s="118"/>
      <c r="X138" s="127">
        <v>13396</v>
      </c>
      <c r="Y138" s="118"/>
      <c r="Z138" s="121">
        <v>0</v>
      </c>
      <c r="AA138" s="121">
        <v>0</v>
      </c>
      <c r="AB138" s="127">
        <v>8000</v>
      </c>
      <c r="AC138" s="121">
        <v>0</v>
      </c>
      <c r="AD138" s="133">
        <v>24546</v>
      </c>
      <c r="AE138" s="124">
        <v>0</v>
      </c>
      <c r="AF138" s="124">
        <v>0</v>
      </c>
      <c r="AG138" s="127">
        <v>5396</v>
      </c>
      <c r="AH138" s="125">
        <v>0</v>
      </c>
      <c r="AI138" s="118"/>
    </row>
    <row r="139" spans="1:35" s="96" customFormat="1" x14ac:dyDescent="0.25">
      <c r="A139" s="118">
        <v>131</v>
      </c>
      <c r="B139" s="118" t="s">
        <v>407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30" t="s">
        <v>1835</v>
      </c>
      <c r="Q139" s="127">
        <v>65160</v>
      </c>
      <c r="R139" s="121">
        <v>0</v>
      </c>
      <c r="S139" s="121">
        <v>0</v>
      </c>
      <c r="T139" s="122">
        <v>0</v>
      </c>
      <c r="U139" s="121">
        <v>0</v>
      </c>
      <c r="V139" s="122">
        <v>1</v>
      </c>
      <c r="W139" s="118"/>
      <c r="X139" s="127">
        <v>65160</v>
      </c>
      <c r="Y139" s="118"/>
      <c r="Z139" s="121">
        <v>0</v>
      </c>
      <c r="AA139" s="121">
        <v>0</v>
      </c>
      <c r="AB139" s="127">
        <v>65160</v>
      </c>
      <c r="AC139" s="121">
        <v>0</v>
      </c>
      <c r="AD139" s="133">
        <v>24546</v>
      </c>
      <c r="AE139" s="124">
        <v>0</v>
      </c>
      <c r="AF139" s="124">
        <v>0</v>
      </c>
      <c r="AG139" s="127">
        <v>0</v>
      </c>
      <c r="AH139" s="125">
        <v>0</v>
      </c>
      <c r="AI139" s="118"/>
    </row>
    <row r="140" spans="1:35" s="96" customFormat="1" x14ac:dyDescent="0.25">
      <c r="A140" s="118">
        <v>132</v>
      </c>
      <c r="B140" s="118" t="s">
        <v>407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30" t="s">
        <v>1836</v>
      </c>
      <c r="Q140" s="127">
        <v>1063500</v>
      </c>
      <c r="R140" s="121">
        <v>0</v>
      </c>
      <c r="S140" s="121">
        <v>0</v>
      </c>
      <c r="T140" s="122">
        <v>0</v>
      </c>
      <c r="U140" s="121">
        <v>0</v>
      </c>
      <c r="V140" s="122">
        <v>1</v>
      </c>
      <c r="W140" s="118"/>
      <c r="X140" s="127">
        <v>1063500</v>
      </c>
      <c r="Y140" s="118"/>
      <c r="Z140" s="121">
        <v>0</v>
      </c>
      <c r="AA140" s="121">
        <v>0</v>
      </c>
      <c r="AB140" s="127">
        <v>1063500</v>
      </c>
      <c r="AC140" s="121">
        <v>0</v>
      </c>
      <c r="AD140" s="133">
        <v>24546</v>
      </c>
      <c r="AE140" s="124">
        <v>0</v>
      </c>
      <c r="AF140" s="124">
        <v>0</v>
      </c>
      <c r="AG140" s="127">
        <v>0</v>
      </c>
      <c r="AH140" s="125">
        <v>0</v>
      </c>
      <c r="AI140" s="118"/>
    </row>
    <row r="141" spans="1:35" s="96" customFormat="1" x14ac:dyDescent="0.25">
      <c r="A141" s="118">
        <v>133</v>
      </c>
      <c r="B141" s="118" t="s">
        <v>407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30" t="s">
        <v>1837</v>
      </c>
      <c r="Q141" s="127">
        <v>252450</v>
      </c>
      <c r="R141" s="121">
        <v>0</v>
      </c>
      <c r="S141" s="121">
        <v>0</v>
      </c>
      <c r="T141" s="122">
        <v>0</v>
      </c>
      <c r="U141" s="121">
        <v>0</v>
      </c>
      <c r="V141" s="122">
        <v>1</v>
      </c>
      <c r="W141" s="118"/>
      <c r="X141" s="127">
        <v>252450</v>
      </c>
      <c r="Y141" s="118"/>
      <c r="Z141" s="121">
        <v>0</v>
      </c>
      <c r="AA141" s="121">
        <v>0</v>
      </c>
      <c r="AB141" s="127">
        <v>252450</v>
      </c>
      <c r="AC141" s="121">
        <v>0</v>
      </c>
      <c r="AD141" s="133">
        <v>24546</v>
      </c>
      <c r="AE141" s="124">
        <v>0</v>
      </c>
      <c r="AF141" s="124">
        <v>0</v>
      </c>
      <c r="AG141" s="127">
        <v>0</v>
      </c>
      <c r="AH141" s="125">
        <v>0</v>
      </c>
      <c r="AI141" s="118"/>
    </row>
    <row r="142" spans="1:35" s="96" customFormat="1" x14ac:dyDescent="0.25">
      <c r="A142" s="118">
        <v>134</v>
      </c>
      <c r="B142" s="118" t="s">
        <v>407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30" t="s">
        <v>1838</v>
      </c>
      <c r="Q142" s="127">
        <v>168000</v>
      </c>
      <c r="R142" s="121">
        <v>0</v>
      </c>
      <c r="S142" s="121">
        <v>0</v>
      </c>
      <c r="T142" s="122">
        <v>0</v>
      </c>
      <c r="U142" s="121">
        <v>0</v>
      </c>
      <c r="V142" s="122">
        <v>1</v>
      </c>
      <c r="W142" s="118"/>
      <c r="X142" s="127">
        <v>56000</v>
      </c>
      <c r="Y142" s="118"/>
      <c r="Z142" s="121">
        <v>0</v>
      </c>
      <c r="AA142" s="121">
        <v>0</v>
      </c>
      <c r="AB142" s="127">
        <v>0</v>
      </c>
      <c r="AC142" s="121">
        <v>0</v>
      </c>
      <c r="AD142" s="133">
        <v>24546</v>
      </c>
      <c r="AE142" s="124">
        <v>0</v>
      </c>
      <c r="AF142" s="124">
        <v>0</v>
      </c>
      <c r="AG142" s="127">
        <v>56000</v>
      </c>
      <c r="AH142" s="125">
        <v>0</v>
      </c>
      <c r="AI142" s="118"/>
    </row>
    <row r="143" spans="1:35" s="96" customFormat="1" x14ac:dyDescent="0.25">
      <c r="A143" s="118">
        <v>135</v>
      </c>
      <c r="B143" s="118" t="s">
        <v>407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30" t="s">
        <v>1839</v>
      </c>
      <c r="Q143" s="127">
        <v>112000</v>
      </c>
      <c r="R143" s="121">
        <v>0</v>
      </c>
      <c r="S143" s="121">
        <v>0</v>
      </c>
      <c r="T143" s="122">
        <v>0</v>
      </c>
      <c r="U143" s="121">
        <v>0</v>
      </c>
      <c r="V143" s="122">
        <v>1</v>
      </c>
      <c r="W143" s="118"/>
      <c r="X143" s="127">
        <v>112000</v>
      </c>
      <c r="Y143" s="118"/>
      <c r="Z143" s="121">
        <v>0</v>
      </c>
      <c r="AA143" s="121">
        <v>0</v>
      </c>
      <c r="AB143" s="127">
        <v>0</v>
      </c>
      <c r="AC143" s="121">
        <v>0</v>
      </c>
      <c r="AD143" s="133">
        <v>24546</v>
      </c>
      <c r="AE143" s="124">
        <v>0</v>
      </c>
      <c r="AF143" s="124">
        <v>0</v>
      </c>
      <c r="AG143" s="127">
        <v>112000</v>
      </c>
      <c r="AH143" s="125">
        <v>0</v>
      </c>
      <c r="AI143" s="118"/>
    </row>
    <row r="144" spans="1:35" s="96" customFormat="1" x14ac:dyDescent="0.25">
      <c r="A144" s="118">
        <v>136</v>
      </c>
      <c r="B144" s="118" t="s">
        <v>407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30" t="s">
        <v>1840</v>
      </c>
      <c r="Q144" s="127">
        <v>112000</v>
      </c>
      <c r="R144" s="121">
        <v>0</v>
      </c>
      <c r="S144" s="121">
        <v>0</v>
      </c>
      <c r="T144" s="122">
        <v>0</v>
      </c>
      <c r="U144" s="121">
        <v>0</v>
      </c>
      <c r="V144" s="122">
        <v>1</v>
      </c>
      <c r="W144" s="118"/>
      <c r="X144" s="127">
        <v>112000</v>
      </c>
      <c r="Y144" s="118"/>
      <c r="Z144" s="121">
        <v>0</v>
      </c>
      <c r="AA144" s="121">
        <v>0</v>
      </c>
      <c r="AB144" s="127">
        <v>0</v>
      </c>
      <c r="AC144" s="121">
        <v>0</v>
      </c>
      <c r="AD144" s="133">
        <v>24546</v>
      </c>
      <c r="AE144" s="124">
        <v>0</v>
      </c>
      <c r="AF144" s="124">
        <v>0</v>
      </c>
      <c r="AG144" s="127">
        <v>112000</v>
      </c>
      <c r="AH144" s="125">
        <v>0</v>
      </c>
      <c r="AI144" s="118"/>
    </row>
    <row r="145" spans="1:35" s="96" customFormat="1" x14ac:dyDescent="0.25">
      <c r="A145" s="118">
        <v>137</v>
      </c>
      <c r="B145" s="118" t="s">
        <v>407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30" t="s">
        <v>1841</v>
      </c>
      <c r="Q145" s="127">
        <v>120000</v>
      </c>
      <c r="R145" s="121">
        <v>0</v>
      </c>
      <c r="S145" s="121">
        <v>0</v>
      </c>
      <c r="T145" s="122">
        <v>0</v>
      </c>
      <c r="U145" s="121">
        <v>0</v>
      </c>
      <c r="V145" s="122">
        <v>1</v>
      </c>
      <c r="W145" s="118"/>
      <c r="X145" s="127">
        <v>120000</v>
      </c>
      <c r="Y145" s="118"/>
      <c r="Z145" s="121">
        <v>0</v>
      </c>
      <c r="AA145" s="121">
        <v>0</v>
      </c>
      <c r="AB145" s="127">
        <v>0</v>
      </c>
      <c r="AC145" s="121">
        <v>0</v>
      </c>
      <c r="AD145" s="133">
        <v>24546</v>
      </c>
      <c r="AE145" s="124">
        <v>0</v>
      </c>
      <c r="AF145" s="124">
        <v>0</v>
      </c>
      <c r="AG145" s="127">
        <v>120000</v>
      </c>
      <c r="AH145" s="125">
        <v>0</v>
      </c>
      <c r="AI145" s="118"/>
    </row>
    <row r="146" spans="1:35" s="96" customFormat="1" x14ac:dyDescent="0.25">
      <c r="A146" s="118">
        <v>138</v>
      </c>
      <c r="B146" s="118" t="s">
        <v>407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30" t="s">
        <v>1842</v>
      </c>
      <c r="Q146" s="127">
        <v>1311420</v>
      </c>
      <c r="R146" s="121">
        <v>0</v>
      </c>
      <c r="S146" s="121">
        <v>0</v>
      </c>
      <c r="T146" s="122">
        <v>0</v>
      </c>
      <c r="U146" s="121">
        <v>0</v>
      </c>
      <c r="V146" s="122">
        <v>1</v>
      </c>
      <c r="W146" s="118"/>
      <c r="X146" s="127">
        <v>401640</v>
      </c>
      <c r="Y146" s="118"/>
      <c r="Z146" s="121">
        <v>0</v>
      </c>
      <c r="AA146" s="121">
        <v>0</v>
      </c>
      <c r="AB146" s="127">
        <v>0</v>
      </c>
      <c r="AC146" s="121">
        <v>0</v>
      </c>
      <c r="AD146" s="133">
        <v>24546</v>
      </c>
      <c r="AE146" s="124">
        <v>0</v>
      </c>
      <c r="AF146" s="124">
        <v>0</v>
      </c>
      <c r="AG146" s="127">
        <v>401640</v>
      </c>
      <c r="AH146" s="125">
        <v>0</v>
      </c>
      <c r="AI146" s="118"/>
    </row>
    <row r="147" spans="1:35" s="96" customFormat="1" x14ac:dyDescent="0.25">
      <c r="A147" s="118">
        <v>139</v>
      </c>
      <c r="B147" s="118" t="s">
        <v>407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30" t="s">
        <v>1843</v>
      </c>
      <c r="Q147" s="127">
        <v>361680</v>
      </c>
      <c r="R147" s="121">
        <v>0</v>
      </c>
      <c r="S147" s="121">
        <v>0</v>
      </c>
      <c r="T147" s="122">
        <v>0</v>
      </c>
      <c r="U147" s="121">
        <v>0</v>
      </c>
      <c r="V147" s="122">
        <v>1</v>
      </c>
      <c r="W147" s="118"/>
      <c r="X147" s="127">
        <v>12196</v>
      </c>
      <c r="Y147" s="118"/>
      <c r="Z147" s="121">
        <v>0</v>
      </c>
      <c r="AA147" s="121">
        <v>0</v>
      </c>
      <c r="AB147" s="127">
        <v>12196</v>
      </c>
      <c r="AC147" s="121">
        <v>0</v>
      </c>
      <c r="AD147" s="133">
        <v>24546</v>
      </c>
      <c r="AE147" s="124">
        <v>0</v>
      </c>
      <c r="AF147" s="124">
        <v>0</v>
      </c>
      <c r="AG147" s="127">
        <v>0</v>
      </c>
      <c r="AH147" s="125">
        <v>0</v>
      </c>
      <c r="AI147" s="118"/>
    </row>
    <row r="148" spans="1:35" s="96" customFormat="1" x14ac:dyDescent="0.25">
      <c r="A148" s="118">
        <v>140</v>
      </c>
      <c r="B148" s="118" t="s">
        <v>407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30" t="s">
        <v>1844</v>
      </c>
      <c r="Q148" s="127">
        <v>60000</v>
      </c>
      <c r="R148" s="121">
        <v>0</v>
      </c>
      <c r="S148" s="121">
        <v>0</v>
      </c>
      <c r="T148" s="122">
        <v>0</v>
      </c>
      <c r="U148" s="121">
        <v>0</v>
      </c>
      <c r="V148" s="122">
        <v>1</v>
      </c>
      <c r="W148" s="118"/>
      <c r="X148" s="127">
        <v>60000</v>
      </c>
      <c r="Y148" s="118"/>
      <c r="Z148" s="121">
        <v>0</v>
      </c>
      <c r="AA148" s="121">
        <v>0</v>
      </c>
      <c r="AB148" s="127">
        <v>0</v>
      </c>
      <c r="AC148" s="121">
        <v>0</v>
      </c>
      <c r="AD148" s="133">
        <v>24546</v>
      </c>
      <c r="AE148" s="124">
        <v>0</v>
      </c>
      <c r="AF148" s="124">
        <v>0</v>
      </c>
      <c r="AG148" s="127">
        <v>60000</v>
      </c>
      <c r="AH148" s="125">
        <v>0</v>
      </c>
      <c r="AI148" s="118"/>
    </row>
    <row r="149" spans="1:35" s="96" customFormat="1" x14ac:dyDescent="0.25">
      <c r="A149" s="118">
        <v>141</v>
      </c>
      <c r="B149" s="118" t="s">
        <v>407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30" t="s">
        <v>1845</v>
      </c>
      <c r="Q149" s="127">
        <v>60000</v>
      </c>
      <c r="R149" s="121">
        <v>0</v>
      </c>
      <c r="S149" s="121">
        <v>0</v>
      </c>
      <c r="T149" s="122">
        <v>0</v>
      </c>
      <c r="U149" s="121">
        <v>0</v>
      </c>
      <c r="V149" s="122">
        <v>1</v>
      </c>
      <c r="W149" s="118"/>
      <c r="X149" s="127">
        <v>60000</v>
      </c>
      <c r="Y149" s="118"/>
      <c r="Z149" s="121">
        <v>0</v>
      </c>
      <c r="AA149" s="121">
        <v>0</v>
      </c>
      <c r="AB149" s="127">
        <v>0</v>
      </c>
      <c r="AC149" s="121">
        <v>0</v>
      </c>
      <c r="AD149" s="133">
        <v>24546</v>
      </c>
      <c r="AE149" s="124">
        <v>0</v>
      </c>
      <c r="AF149" s="124">
        <v>0</v>
      </c>
      <c r="AG149" s="127">
        <v>60000</v>
      </c>
      <c r="AH149" s="125">
        <v>0</v>
      </c>
      <c r="AI149" s="118"/>
    </row>
    <row r="150" spans="1:35" s="96" customFormat="1" x14ac:dyDescent="0.25">
      <c r="A150" s="118">
        <v>142</v>
      </c>
      <c r="B150" s="118" t="s">
        <v>407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30" t="s">
        <v>1846</v>
      </c>
      <c r="Q150" s="127">
        <v>600300</v>
      </c>
      <c r="R150" s="121">
        <v>0</v>
      </c>
      <c r="S150" s="121">
        <v>0</v>
      </c>
      <c r="T150" s="122">
        <v>0</v>
      </c>
      <c r="U150" s="121">
        <v>0</v>
      </c>
      <c r="V150" s="122">
        <v>1</v>
      </c>
      <c r="W150" s="118"/>
      <c r="X150" s="127">
        <v>322380</v>
      </c>
      <c r="Y150" s="118"/>
      <c r="Z150" s="121">
        <v>0</v>
      </c>
      <c r="AA150" s="121">
        <v>0</v>
      </c>
      <c r="AB150" s="127">
        <v>108000</v>
      </c>
      <c r="AC150" s="121">
        <v>0</v>
      </c>
      <c r="AD150" s="133">
        <v>24546</v>
      </c>
      <c r="AE150" s="124">
        <v>0</v>
      </c>
      <c r="AF150" s="124">
        <v>0</v>
      </c>
      <c r="AG150" s="127">
        <v>214380</v>
      </c>
      <c r="AH150" s="125">
        <v>0</v>
      </c>
      <c r="AI150" s="118"/>
    </row>
    <row r="151" spans="1:35" s="96" customFormat="1" x14ac:dyDescent="0.25">
      <c r="A151" s="118">
        <v>143</v>
      </c>
      <c r="B151" s="118" t="s">
        <v>407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30" t="s">
        <v>1847</v>
      </c>
      <c r="Q151" s="127">
        <v>586500</v>
      </c>
      <c r="R151" s="121">
        <v>0</v>
      </c>
      <c r="S151" s="121">
        <v>0</v>
      </c>
      <c r="T151" s="122">
        <v>0</v>
      </c>
      <c r="U151" s="121">
        <v>0</v>
      </c>
      <c r="V151" s="122">
        <v>1</v>
      </c>
      <c r="W151" s="118"/>
      <c r="X151" s="127">
        <v>322380</v>
      </c>
      <c r="Y151" s="118"/>
      <c r="Z151" s="121">
        <v>0</v>
      </c>
      <c r="AA151" s="121">
        <v>0</v>
      </c>
      <c r="AB151" s="127">
        <v>108000</v>
      </c>
      <c r="AC151" s="121">
        <v>0</v>
      </c>
      <c r="AD151" s="133">
        <v>24546</v>
      </c>
      <c r="AE151" s="124">
        <v>0</v>
      </c>
      <c r="AF151" s="124">
        <v>0</v>
      </c>
      <c r="AG151" s="127">
        <v>214380</v>
      </c>
      <c r="AH151" s="125">
        <v>0</v>
      </c>
      <c r="AI151" s="118"/>
    </row>
    <row r="152" spans="1:35" s="96" customFormat="1" x14ac:dyDescent="0.25">
      <c r="A152" s="118">
        <v>144</v>
      </c>
      <c r="B152" s="118" t="s">
        <v>407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30" t="s">
        <v>1848</v>
      </c>
      <c r="Q152" s="127">
        <v>1105680</v>
      </c>
      <c r="R152" s="121">
        <v>0</v>
      </c>
      <c r="S152" s="121">
        <v>0</v>
      </c>
      <c r="T152" s="122">
        <v>0</v>
      </c>
      <c r="U152" s="121">
        <v>0</v>
      </c>
      <c r="V152" s="122">
        <v>1</v>
      </c>
      <c r="W152" s="118"/>
      <c r="X152" s="127">
        <v>599428</v>
      </c>
      <c r="Y152" s="118"/>
      <c r="Z152" s="121">
        <v>0</v>
      </c>
      <c r="AA152" s="121">
        <v>0</v>
      </c>
      <c r="AB152" s="127">
        <v>222060</v>
      </c>
      <c r="AC152" s="121">
        <v>0</v>
      </c>
      <c r="AD152" s="133">
        <v>24546</v>
      </c>
      <c r="AE152" s="124">
        <v>0</v>
      </c>
      <c r="AF152" s="124">
        <v>0</v>
      </c>
      <c r="AG152" s="127">
        <v>377368</v>
      </c>
      <c r="AH152" s="125">
        <v>0</v>
      </c>
      <c r="AI152" s="118"/>
    </row>
    <row r="153" spans="1:35" s="96" customFormat="1" x14ac:dyDescent="0.25">
      <c r="A153" s="118">
        <v>145</v>
      </c>
      <c r="B153" s="118" t="s">
        <v>407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30" t="s">
        <v>1849</v>
      </c>
      <c r="Q153" s="127">
        <v>16500</v>
      </c>
      <c r="R153" s="121">
        <v>0</v>
      </c>
      <c r="S153" s="121">
        <v>0</v>
      </c>
      <c r="T153" s="122">
        <v>0</v>
      </c>
      <c r="U153" s="121">
        <v>0</v>
      </c>
      <c r="V153" s="122">
        <v>1</v>
      </c>
      <c r="W153" s="118"/>
      <c r="X153" s="127">
        <v>3120</v>
      </c>
      <c r="Y153" s="118"/>
      <c r="Z153" s="121">
        <v>0</v>
      </c>
      <c r="AA153" s="121">
        <v>0</v>
      </c>
      <c r="AB153" s="127">
        <v>3120</v>
      </c>
      <c r="AC153" s="121">
        <v>0</v>
      </c>
      <c r="AD153" s="133">
        <v>24603</v>
      </c>
      <c r="AE153" s="124">
        <v>0</v>
      </c>
      <c r="AF153" s="124">
        <v>0</v>
      </c>
      <c r="AG153" s="127">
        <v>0</v>
      </c>
      <c r="AH153" s="125">
        <v>0</v>
      </c>
      <c r="AI153" s="118"/>
    </row>
    <row r="154" spans="1:35" s="96" customFormat="1" x14ac:dyDescent="0.25">
      <c r="A154" s="118">
        <v>146</v>
      </c>
      <c r="B154" s="118" t="s">
        <v>407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30" t="s">
        <v>1850</v>
      </c>
      <c r="Q154" s="127">
        <v>211430</v>
      </c>
      <c r="R154" s="121">
        <v>0</v>
      </c>
      <c r="S154" s="121">
        <v>0</v>
      </c>
      <c r="T154" s="122">
        <v>0</v>
      </c>
      <c r="U154" s="121">
        <v>0</v>
      </c>
      <c r="V154" s="122">
        <v>1</v>
      </c>
      <c r="W154" s="118"/>
      <c r="X154" s="127">
        <v>32436</v>
      </c>
      <c r="Y154" s="118"/>
      <c r="Z154" s="121">
        <v>0</v>
      </c>
      <c r="AA154" s="121">
        <v>0</v>
      </c>
      <c r="AB154" s="127">
        <v>16000</v>
      </c>
      <c r="AC154" s="121">
        <v>0</v>
      </c>
      <c r="AD154" s="133">
        <v>24603</v>
      </c>
      <c r="AE154" s="124">
        <v>0</v>
      </c>
      <c r="AF154" s="124">
        <v>0</v>
      </c>
      <c r="AG154" s="127">
        <v>16436</v>
      </c>
      <c r="AH154" s="125">
        <v>0</v>
      </c>
      <c r="AI154" s="118"/>
    </row>
    <row r="155" spans="1:35" s="96" customFormat="1" x14ac:dyDescent="0.25">
      <c r="A155" s="118">
        <v>147</v>
      </c>
      <c r="B155" s="118" t="s">
        <v>407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30" t="s">
        <v>1851</v>
      </c>
      <c r="Q155" s="127">
        <v>324000</v>
      </c>
      <c r="R155" s="121">
        <v>0</v>
      </c>
      <c r="S155" s="121">
        <v>0</v>
      </c>
      <c r="T155" s="122">
        <v>0</v>
      </c>
      <c r="U155" s="121">
        <v>0</v>
      </c>
      <c r="V155" s="122">
        <v>1</v>
      </c>
      <c r="W155" s="118"/>
      <c r="X155" s="127">
        <v>324000</v>
      </c>
      <c r="Y155" s="118"/>
      <c r="Z155" s="121">
        <v>0</v>
      </c>
      <c r="AA155" s="121">
        <v>0</v>
      </c>
      <c r="AB155" s="127">
        <v>324000</v>
      </c>
      <c r="AC155" s="121">
        <v>0</v>
      </c>
      <c r="AD155" s="133">
        <v>24283</v>
      </c>
      <c r="AE155" s="124">
        <v>0</v>
      </c>
      <c r="AF155" s="124">
        <v>0</v>
      </c>
      <c r="AG155" s="127">
        <v>0</v>
      </c>
      <c r="AH155" s="125">
        <v>0</v>
      </c>
      <c r="AI155" s="118"/>
    </row>
    <row r="156" spans="1:35" s="96" customFormat="1" x14ac:dyDescent="0.25">
      <c r="A156" s="118">
        <v>148</v>
      </c>
      <c r="B156" s="118" t="s">
        <v>407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30" t="s">
        <v>1852</v>
      </c>
      <c r="Q156" s="127">
        <v>627588</v>
      </c>
      <c r="R156" s="121">
        <v>0</v>
      </c>
      <c r="S156" s="121">
        <v>0</v>
      </c>
      <c r="T156" s="122">
        <v>0</v>
      </c>
      <c r="U156" s="121">
        <v>0</v>
      </c>
      <c r="V156" s="122">
        <v>1</v>
      </c>
      <c r="W156" s="118"/>
      <c r="X156" s="127">
        <v>71214</v>
      </c>
      <c r="Y156" s="118"/>
      <c r="Z156" s="121">
        <v>0</v>
      </c>
      <c r="AA156" s="121">
        <v>0</v>
      </c>
      <c r="AB156" s="127">
        <v>30000</v>
      </c>
      <c r="AC156" s="121">
        <v>0</v>
      </c>
      <c r="AD156" s="133">
        <v>24387</v>
      </c>
      <c r="AE156" s="124">
        <v>0</v>
      </c>
      <c r="AF156" s="124">
        <v>0</v>
      </c>
      <c r="AG156" s="127">
        <v>41214</v>
      </c>
      <c r="AH156" s="125">
        <v>0</v>
      </c>
      <c r="AI156" s="118"/>
    </row>
    <row r="157" spans="1:35" s="96" customFormat="1" x14ac:dyDescent="0.25">
      <c r="A157" s="118">
        <v>149</v>
      </c>
      <c r="B157" s="118" t="s">
        <v>407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30" t="s">
        <v>1853</v>
      </c>
      <c r="Q157" s="127">
        <v>205335</v>
      </c>
      <c r="R157" s="121">
        <v>0</v>
      </c>
      <c r="S157" s="121">
        <v>0</v>
      </c>
      <c r="T157" s="122">
        <v>0</v>
      </c>
      <c r="U157" s="121">
        <v>0</v>
      </c>
      <c r="V157" s="122">
        <v>1</v>
      </c>
      <c r="W157" s="118"/>
      <c r="X157" s="127">
        <v>205335</v>
      </c>
      <c r="Y157" s="118"/>
      <c r="Z157" s="121">
        <v>0</v>
      </c>
      <c r="AA157" s="121">
        <v>0</v>
      </c>
      <c r="AB157" s="127">
        <v>22000</v>
      </c>
      <c r="AC157" s="121">
        <v>0</v>
      </c>
      <c r="AD157" s="133">
        <v>24387</v>
      </c>
      <c r="AE157" s="124">
        <v>0</v>
      </c>
      <c r="AF157" s="124">
        <v>0</v>
      </c>
      <c r="AG157" s="127">
        <v>183335</v>
      </c>
      <c r="AH157" s="125">
        <v>0</v>
      </c>
      <c r="AI157" s="118"/>
    </row>
    <row r="158" spans="1:35" s="96" customFormat="1" x14ac:dyDescent="0.25">
      <c r="A158" s="118">
        <v>150</v>
      </c>
      <c r="B158" s="118" t="s">
        <v>407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30" t="s">
        <v>1854</v>
      </c>
      <c r="Q158" s="127">
        <v>669900</v>
      </c>
      <c r="R158" s="121">
        <v>0</v>
      </c>
      <c r="S158" s="121">
        <v>0</v>
      </c>
      <c r="T158" s="122">
        <v>0</v>
      </c>
      <c r="U158" s="121">
        <v>0</v>
      </c>
      <c r="V158" s="122">
        <v>1</v>
      </c>
      <c r="W158" s="118"/>
      <c r="X158" s="127">
        <v>669900</v>
      </c>
      <c r="Y158" s="118"/>
      <c r="Z158" s="121">
        <v>0</v>
      </c>
      <c r="AA158" s="121">
        <v>0</v>
      </c>
      <c r="AB158" s="127">
        <v>180000</v>
      </c>
      <c r="AC158" s="121">
        <v>0</v>
      </c>
      <c r="AD158" s="133">
        <v>24629</v>
      </c>
      <c r="AE158" s="124">
        <v>0</v>
      </c>
      <c r="AF158" s="124">
        <v>0</v>
      </c>
      <c r="AG158" s="127">
        <v>489900</v>
      </c>
      <c r="AH158" s="125">
        <v>0</v>
      </c>
      <c r="AI158" s="118"/>
    </row>
    <row r="159" spans="1:35" s="96" customFormat="1" x14ac:dyDescent="0.25">
      <c r="A159" s="118">
        <v>151</v>
      </c>
      <c r="B159" s="118" t="s">
        <v>407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30" t="s">
        <v>1855</v>
      </c>
      <c r="Q159" s="127">
        <v>227400</v>
      </c>
      <c r="R159" s="121">
        <v>0</v>
      </c>
      <c r="S159" s="121">
        <v>0</v>
      </c>
      <c r="T159" s="122">
        <v>0</v>
      </c>
      <c r="U159" s="121">
        <v>0</v>
      </c>
      <c r="V159" s="122">
        <v>1</v>
      </c>
      <c r="W159" s="118"/>
      <c r="X159" s="127">
        <v>12144</v>
      </c>
      <c r="Y159" s="118"/>
      <c r="Z159" s="121">
        <v>0</v>
      </c>
      <c r="AA159" s="121">
        <v>0</v>
      </c>
      <c r="AB159" s="127">
        <v>12144</v>
      </c>
      <c r="AC159" s="121">
        <v>0</v>
      </c>
      <c r="AD159" s="133">
        <v>24629</v>
      </c>
      <c r="AE159" s="124">
        <v>0</v>
      </c>
      <c r="AF159" s="124">
        <v>0</v>
      </c>
      <c r="AG159" s="127">
        <v>0</v>
      </c>
      <c r="AH159" s="125">
        <v>0</v>
      </c>
      <c r="AI159" s="118"/>
    </row>
    <row r="160" spans="1:35" s="96" customFormat="1" x14ac:dyDescent="0.25">
      <c r="A160" s="118">
        <v>152</v>
      </c>
      <c r="B160" s="118" t="s">
        <v>407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30" t="s">
        <v>1856</v>
      </c>
      <c r="Q160" s="127">
        <v>766198</v>
      </c>
      <c r="R160" s="121">
        <v>0</v>
      </c>
      <c r="S160" s="121">
        <v>0</v>
      </c>
      <c r="T160" s="122">
        <v>0</v>
      </c>
      <c r="U160" s="121">
        <v>0</v>
      </c>
      <c r="V160" s="122">
        <v>1</v>
      </c>
      <c r="W160" s="118"/>
      <c r="X160" s="127">
        <v>680288</v>
      </c>
      <c r="Y160" s="118"/>
      <c r="Z160" s="121">
        <v>0</v>
      </c>
      <c r="AA160" s="121">
        <v>0</v>
      </c>
      <c r="AB160" s="127">
        <v>340000</v>
      </c>
      <c r="AC160" s="121">
        <v>0</v>
      </c>
      <c r="AD160" s="133">
        <v>24629</v>
      </c>
      <c r="AE160" s="124">
        <v>0</v>
      </c>
      <c r="AF160" s="124">
        <v>0</v>
      </c>
      <c r="AG160" s="127">
        <v>340288</v>
      </c>
      <c r="AH160" s="125">
        <v>0</v>
      </c>
      <c r="AI160" s="118"/>
    </row>
    <row r="161" spans="1:35" s="96" customFormat="1" x14ac:dyDescent="0.25">
      <c r="A161" s="118">
        <v>153</v>
      </c>
      <c r="B161" s="118" t="s">
        <v>407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30" t="s">
        <v>1857</v>
      </c>
      <c r="Q161" s="127">
        <v>586500</v>
      </c>
      <c r="R161" s="121">
        <v>0</v>
      </c>
      <c r="S161" s="121">
        <v>0</v>
      </c>
      <c r="T161" s="122">
        <v>0</v>
      </c>
      <c r="U161" s="121">
        <v>0</v>
      </c>
      <c r="V161" s="122">
        <v>1</v>
      </c>
      <c r="W161" s="118"/>
      <c r="X161" s="127">
        <v>586500</v>
      </c>
      <c r="Y161" s="118"/>
      <c r="Z161" s="121">
        <v>0</v>
      </c>
      <c r="AA161" s="121">
        <v>0</v>
      </c>
      <c r="AB161" s="127">
        <v>120000</v>
      </c>
      <c r="AC161" s="121">
        <v>0</v>
      </c>
      <c r="AD161" s="133">
        <v>24629</v>
      </c>
      <c r="AE161" s="124">
        <v>0</v>
      </c>
      <c r="AF161" s="124">
        <v>0</v>
      </c>
      <c r="AG161" s="127">
        <v>466500</v>
      </c>
      <c r="AH161" s="125">
        <v>0</v>
      </c>
      <c r="AI161" s="118"/>
    </row>
    <row r="162" spans="1:35" s="96" customFormat="1" x14ac:dyDescent="0.25">
      <c r="A162" s="118">
        <v>154</v>
      </c>
      <c r="B162" s="118" t="s">
        <v>407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30" t="s">
        <v>1858</v>
      </c>
      <c r="Q162" s="127">
        <v>627588</v>
      </c>
      <c r="R162" s="121">
        <v>0</v>
      </c>
      <c r="S162" s="121">
        <v>0</v>
      </c>
      <c r="T162" s="122">
        <v>0</v>
      </c>
      <c r="U162" s="121">
        <v>0</v>
      </c>
      <c r="V162" s="122">
        <v>1</v>
      </c>
      <c r="W162" s="118"/>
      <c r="X162" s="127">
        <v>71214</v>
      </c>
      <c r="Y162" s="118"/>
      <c r="Z162" s="121">
        <v>0</v>
      </c>
      <c r="AA162" s="121">
        <v>0</v>
      </c>
      <c r="AB162" s="127">
        <v>30000</v>
      </c>
      <c r="AC162" s="121">
        <v>0</v>
      </c>
      <c r="AD162" s="133">
        <v>24708</v>
      </c>
      <c r="AE162" s="124">
        <v>0</v>
      </c>
      <c r="AF162" s="124">
        <v>0</v>
      </c>
      <c r="AG162" s="127">
        <v>41214</v>
      </c>
      <c r="AH162" s="125">
        <v>0</v>
      </c>
      <c r="AI162" s="118"/>
    </row>
    <row r="163" spans="1:35" s="96" customFormat="1" x14ac:dyDescent="0.25">
      <c r="A163" s="118">
        <v>155</v>
      </c>
      <c r="B163" s="118" t="s">
        <v>407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30" t="s">
        <v>1859</v>
      </c>
      <c r="Q163" s="127">
        <v>461020</v>
      </c>
      <c r="R163" s="121">
        <v>0</v>
      </c>
      <c r="S163" s="121">
        <v>0</v>
      </c>
      <c r="T163" s="122">
        <v>0</v>
      </c>
      <c r="U163" s="121">
        <v>0</v>
      </c>
      <c r="V163" s="122">
        <v>1</v>
      </c>
      <c r="W163" s="118"/>
      <c r="X163" s="127">
        <v>461020</v>
      </c>
      <c r="Y163" s="118"/>
      <c r="Z163" s="121">
        <v>0</v>
      </c>
      <c r="AA163" s="121">
        <v>0</v>
      </c>
      <c r="AB163" s="127">
        <v>56000</v>
      </c>
      <c r="AC163" s="121">
        <v>0</v>
      </c>
      <c r="AD163" s="133">
        <v>24708</v>
      </c>
      <c r="AE163" s="124">
        <v>0</v>
      </c>
      <c r="AF163" s="124">
        <v>0</v>
      </c>
      <c r="AG163" s="127">
        <v>405020</v>
      </c>
      <c r="AH163" s="125">
        <v>0</v>
      </c>
      <c r="AI163" s="118"/>
    </row>
    <row r="164" spans="1:35" s="96" customFormat="1" x14ac:dyDescent="0.25">
      <c r="A164" s="118">
        <v>156</v>
      </c>
      <c r="B164" s="118" t="s">
        <v>407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30" t="s">
        <v>1860</v>
      </c>
      <c r="Q164" s="127">
        <v>554380</v>
      </c>
      <c r="R164" s="121">
        <v>0</v>
      </c>
      <c r="S164" s="121">
        <v>0</v>
      </c>
      <c r="T164" s="122">
        <v>0</v>
      </c>
      <c r="U164" s="121">
        <v>0</v>
      </c>
      <c r="V164" s="122">
        <v>1</v>
      </c>
      <c r="W164" s="118"/>
      <c r="X164" s="127">
        <v>554380</v>
      </c>
      <c r="Y164" s="118"/>
      <c r="Z164" s="121">
        <v>0</v>
      </c>
      <c r="AA164" s="121">
        <v>0</v>
      </c>
      <c r="AB164" s="127">
        <v>80000</v>
      </c>
      <c r="AC164" s="121">
        <v>0</v>
      </c>
      <c r="AD164" s="133">
        <v>24708</v>
      </c>
      <c r="AE164" s="124">
        <v>0</v>
      </c>
      <c r="AF164" s="124">
        <v>0</v>
      </c>
      <c r="AG164" s="127">
        <v>474380</v>
      </c>
      <c r="AH164" s="125">
        <v>0</v>
      </c>
      <c r="AI164" s="118"/>
    </row>
    <row r="165" spans="1:35" s="96" customFormat="1" x14ac:dyDescent="0.25">
      <c r="A165" s="118">
        <v>157</v>
      </c>
      <c r="B165" s="118" t="s">
        <v>407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30" t="s">
        <v>1861</v>
      </c>
      <c r="Q165" s="127">
        <v>627588</v>
      </c>
      <c r="R165" s="121">
        <v>0</v>
      </c>
      <c r="S165" s="121">
        <v>0</v>
      </c>
      <c r="T165" s="122">
        <v>0</v>
      </c>
      <c r="U165" s="121">
        <v>0</v>
      </c>
      <c r="V165" s="122">
        <v>1</v>
      </c>
      <c r="W165" s="118"/>
      <c r="X165" s="127">
        <v>13800</v>
      </c>
      <c r="Y165" s="118"/>
      <c r="Z165" s="121">
        <v>0</v>
      </c>
      <c r="AA165" s="121">
        <v>0</v>
      </c>
      <c r="AB165" s="127">
        <v>13800</v>
      </c>
      <c r="AC165" s="121">
        <v>0</v>
      </c>
      <c r="AD165" s="133">
        <v>24728</v>
      </c>
      <c r="AE165" s="124">
        <v>0</v>
      </c>
      <c r="AF165" s="124">
        <v>0</v>
      </c>
      <c r="AG165" s="127">
        <v>0</v>
      </c>
      <c r="AH165" s="125">
        <v>0</v>
      </c>
      <c r="AI165" s="118"/>
    </row>
    <row r="166" spans="1:35" s="96" customFormat="1" x14ac:dyDescent="0.25">
      <c r="A166" s="118">
        <v>158</v>
      </c>
      <c r="B166" s="118" t="s">
        <v>407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30" t="s">
        <v>1862</v>
      </c>
      <c r="Q166" s="127">
        <v>108810</v>
      </c>
      <c r="R166" s="121">
        <v>0</v>
      </c>
      <c r="S166" s="121">
        <v>0</v>
      </c>
      <c r="T166" s="122">
        <v>0</v>
      </c>
      <c r="U166" s="121">
        <v>0</v>
      </c>
      <c r="V166" s="122">
        <v>1</v>
      </c>
      <c r="W166" s="118"/>
      <c r="X166" s="127">
        <v>108810</v>
      </c>
      <c r="Y166" s="118"/>
      <c r="Z166" s="121">
        <v>0</v>
      </c>
      <c r="AA166" s="121">
        <v>0</v>
      </c>
      <c r="AB166" s="127">
        <v>46320</v>
      </c>
      <c r="AC166" s="121">
        <v>0</v>
      </c>
      <c r="AD166" s="133">
        <v>24728</v>
      </c>
      <c r="AE166" s="124">
        <v>0</v>
      </c>
      <c r="AF166" s="124">
        <v>0</v>
      </c>
      <c r="AG166" s="127">
        <v>62490</v>
      </c>
      <c r="AH166" s="125">
        <v>0</v>
      </c>
      <c r="AI166" s="118"/>
    </row>
    <row r="167" spans="1:35" s="96" customFormat="1" x14ac:dyDescent="0.25">
      <c r="A167" s="118">
        <v>159</v>
      </c>
      <c r="B167" s="118" t="s">
        <v>407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30" t="s">
        <v>1863</v>
      </c>
      <c r="Q167" s="127">
        <v>16740</v>
      </c>
      <c r="R167" s="121">
        <v>0</v>
      </c>
      <c r="S167" s="121">
        <v>0</v>
      </c>
      <c r="T167" s="122">
        <v>0</v>
      </c>
      <c r="U167" s="121">
        <v>0</v>
      </c>
      <c r="V167" s="122">
        <v>1</v>
      </c>
      <c r="W167" s="118"/>
      <c r="X167" s="127">
        <v>16740</v>
      </c>
      <c r="Y167" s="118"/>
      <c r="Z167" s="121">
        <v>0</v>
      </c>
      <c r="AA167" s="121">
        <v>0</v>
      </c>
      <c r="AB167" s="127">
        <v>6800</v>
      </c>
      <c r="AC167" s="121">
        <v>0</v>
      </c>
      <c r="AD167" s="133">
        <v>24728</v>
      </c>
      <c r="AE167" s="124">
        <v>0</v>
      </c>
      <c r="AF167" s="124">
        <v>0</v>
      </c>
      <c r="AG167" s="127">
        <v>9940</v>
      </c>
      <c r="AH167" s="125">
        <v>0</v>
      </c>
      <c r="AI167" s="118"/>
    </row>
    <row r="168" spans="1:35" s="96" customFormat="1" x14ac:dyDescent="0.25">
      <c r="A168" s="118">
        <v>160</v>
      </c>
      <c r="B168" s="118" t="s">
        <v>407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30" t="s">
        <v>1864</v>
      </c>
      <c r="Q168" s="127">
        <v>72818</v>
      </c>
      <c r="R168" s="121">
        <v>0</v>
      </c>
      <c r="S168" s="121">
        <v>0</v>
      </c>
      <c r="T168" s="122">
        <v>0</v>
      </c>
      <c r="U168" s="121">
        <v>0</v>
      </c>
      <c r="V168" s="122">
        <v>1</v>
      </c>
      <c r="W168" s="118"/>
      <c r="X168" s="127">
        <v>11932</v>
      </c>
      <c r="Y168" s="118"/>
      <c r="Z168" s="121">
        <v>0</v>
      </c>
      <c r="AA168" s="121">
        <v>0</v>
      </c>
      <c r="AB168" s="127">
        <v>5500</v>
      </c>
      <c r="AC168" s="121">
        <v>0</v>
      </c>
      <c r="AD168" s="133">
        <v>24728</v>
      </c>
      <c r="AE168" s="124">
        <v>0</v>
      </c>
      <c r="AF168" s="124">
        <v>0</v>
      </c>
      <c r="AG168" s="127">
        <v>6432</v>
      </c>
      <c r="AH168" s="125">
        <v>0</v>
      </c>
      <c r="AI168" s="118"/>
    </row>
    <row r="169" spans="1:35" s="96" customFormat="1" x14ac:dyDescent="0.25">
      <c r="A169" s="118">
        <v>161</v>
      </c>
      <c r="B169" s="118" t="s">
        <v>407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30" t="s">
        <v>1865</v>
      </c>
      <c r="Q169" s="127">
        <v>569370</v>
      </c>
      <c r="R169" s="121">
        <v>0</v>
      </c>
      <c r="S169" s="121">
        <v>0</v>
      </c>
      <c r="T169" s="122">
        <v>0</v>
      </c>
      <c r="U169" s="121">
        <v>0</v>
      </c>
      <c r="V169" s="122">
        <v>1</v>
      </c>
      <c r="W169" s="118"/>
      <c r="X169" s="127">
        <v>335910</v>
      </c>
      <c r="Y169" s="118"/>
      <c r="Z169" s="121">
        <v>0</v>
      </c>
      <c r="AA169" s="121">
        <v>0</v>
      </c>
      <c r="AB169" s="127">
        <v>126820</v>
      </c>
      <c r="AC169" s="121">
        <v>0</v>
      </c>
      <c r="AD169" s="133">
        <v>24728</v>
      </c>
      <c r="AE169" s="124">
        <v>0</v>
      </c>
      <c r="AF169" s="124">
        <v>0</v>
      </c>
      <c r="AG169" s="127">
        <v>209090</v>
      </c>
      <c r="AH169" s="125">
        <v>0</v>
      </c>
      <c r="AI169" s="118"/>
    </row>
    <row r="170" spans="1:35" s="96" customFormat="1" x14ac:dyDescent="0.25">
      <c r="A170" s="118">
        <v>162</v>
      </c>
      <c r="B170" s="118" t="s">
        <v>407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30" t="s">
        <v>1866</v>
      </c>
      <c r="Q170" s="127">
        <v>201536</v>
      </c>
      <c r="R170" s="121">
        <v>0</v>
      </c>
      <c r="S170" s="121">
        <v>0</v>
      </c>
      <c r="T170" s="122">
        <v>0</v>
      </c>
      <c r="U170" s="121">
        <v>0</v>
      </c>
      <c r="V170" s="122">
        <v>1</v>
      </c>
      <c r="W170" s="118"/>
      <c r="X170" s="127">
        <v>32436</v>
      </c>
      <c r="Y170" s="118"/>
      <c r="Z170" s="121">
        <v>0</v>
      </c>
      <c r="AA170" s="121">
        <v>0</v>
      </c>
      <c r="AB170" s="127">
        <v>20000</v>
      </c>
      <c r="AC170" s="121">
        <v>0</v>
      </c>
      <c r="AD170" s="133">
        <v>24728</v>
      </c>
      <c r="AE170" s="124">
        <v>0</v>
      </c>
      <c r="AF170" s="124">
        <v>0</v>
      </c>
      <c r="AG170" s="127">
        <v>12436</v>
      </c>
      <c r="AH170" s="125">
        <v>0</v>
      </c>
      <c r="AI170" s="118"/>
    </row>
    <row r="171" spans="1:35" s="96" customFormat="1" x14ac:dyDescent="0.25">
      <c r="A171" s="118">
        <v>163</v>
      </c>
      <c r="B171" s="118" t="s">
        <v>407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30" t="s">
        <v>1867</v>
      </c>
      <c r="Q171" s="127">
        <v>206396</v>
      </c>
      <c r="R171" s="121">
        <v>0</v>
      </c>
      <c r="S171" s="121">
        <v>0</v>
      </c>
      <c r="T171" s="122">
        <v>0</v>
      </c>
      <c r="U171" s="121">
        <v>0</v>
      </c>
      <c r="V171" s="122">
        <v>1</v>
      </c>
      <c r="W171" s="118"/>
      <c r="X171" s="127">
        <v>64872</v>
      </c>
      <c r="Y171" s="118"/>
      <c r="Z171" s="121">
        <v>0</v>
      </c>
      <c r="AA171" s="121">
        <v>0</v>
      </c>
      <c r="AB171" s="127">
        <v>32000</v>
      </c>
      <c r="AC171" s="121">
        <v>0</v>
      </c>
      <c r="AD171" s="133">
        <v>24728</v>
      </c>
      <c r="AE171" s="124">
        <v>0</v>
      </c>
      <c r="AF171" s="124">
        <v>0</v>
      </c>
      <c r="AG171" s="127">
        <v>32872</v>
      </c>
      <c r="AH171" s="125">
        <v>0</v>
      </c>
      <c r="AI171" s="118"/>
    </row>
    <row r="172" spans="1:35" s="96" customFormat="1" x14ac:dyDescent="0.25">
      <c r="A172" s="118">
        <v>164</v>
      </c>
      <c r="B172" s="118" t="s">
        <v>407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30" t="s">
        <v>1868</v>
      </c>
      <c r="Q172" s="127">
        <v>437167</v>
      </c>
      <c r="R172" s="121">
        <v>0</v>
      </c>
      <c r="S172" s="121">
        <v>0</v>
      </c>
      <c r="T172" s="122">
        <v>0</v>
      </c>
      <c r="U172" s="121">
        <v>0</v>
      </c>
      <c r="V172" s="122">
        <v>1</v>
      </c>
      <c r="W172" s="118"/>
      <c r="X172" s="127">
        <v>64872</v>
      </c>
      <c r="Y172" s="118"/>
      <c r="Z172" s="121">
        <v>0</v>
      </c>
      <c r="AA172" s="121">
        <v>0</v>
      </c>
      <c r="AB172" s="127">
        <v>32000</v>
      </c>
      <c r="AC172" s="121">
        <v>0</v>
      </c>
      <c r="AD172" s="133">
        <v>24728</v>
      </c>
      <c r="AE172" s="124">
        <v>0</v>
      </c>
      <c r="AF172" s="124">
        <v>0</v>
      </c>
      <c r="AG172" s="127">
        <v>32872</v>
      </c>
      <c r="AH172" s="125">
        <v>0</v>
      </c>
      <c r="AI172" s="118"/>
    </row>
    <row r="173" spans="1:35" s="96" customFormat="1" x14ac:dyDescent="0.25">
      <c r="A173" s="118">
        <v>165</v>
      </c>
      <c r="B173" s="118" t="s">
        <v>407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30" t="s">
        <v>1869</v>
      </c>
      <c r="Q173" s="127">
        <v>902360</v>
      </c>
      <c r="R173" s="121">
        <v>0</v>
      </c>
      <c r="S173" s="121">
        <v>0</v>
      </c>
      <c r="T173" s="122">
        <v>0</v>
      </c>
      <c r="U173" s="121">
        <v>0</v>
      </c>
      <c r="V173" s="122">
        <v>1</v>
      </c>
      <c r="W173" s="118"/>
      <c r="X173" s="127">
        <v>64872</v>
      </c>
      <c r="Y173" s="118"/>
      <c r="Z173" s="121">
        <v>0</v>
      </c>
      <c r="AA173" s="121">
        <v>0</v>
      </c>
      <c r="AB173" s="127">
        <v>32000</v>
      </c>
      <c r="AC173" s="121">
        <v>0</v>
      </c>
      <c r="AD173" s="133">
        <v>24728</v>
      </c>
      <c r="AE173" s="124">
        <v>0</v>
      </c>
      <c r="AF173" s="124">
        <v>0</v>
      </c>
      <c r="AG173" s="127">
        <v>32872</v>
      </c>
      <c r="AH173" s="125">
        <v>0</v>
      </c>
      <c r="AI173" s="118"/>
    </row>
    <row r="174" spans="1:35" s="96" customFormat="1" x14ac:dyDescent="0.25">
      <c r="A174" s="118">
        <v>166</v>
      </c>
      <c r="B174" s="118" t="s">
        <v>407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30" t="s">
        <v>1870</v>
      </c>
      <c r="Q174" s="127">
        <v>328860</v>
      </c>
      <c r="R174" s="121">
        <v>0</v>
      </c>
      <c r="S174" s="121">
        <v>0</v>
      </c>
      <c r="T174" s="122">
        <v>0</v>
      </c>
      <c r="U174" s="121">
        <v>0</v>
      </c>
      <c r="V174" s="122">
        <v>1</v>
      </c>
      <c r="W174" s="118"/>
      <c r="X174" s="127">
        <v>194499</v>
      </c>
      <c r="Y174" s="118"/>
      <c r="Z174" s="121">
        <v>0</v>
      </c>
      <c r="AA174" s="121">
        <v>0</v>
      </c>
      <c r="AB174" s="127">
        <v>42249</v>
      </c>
      <c r="AC174" s="121">
        <v>0</v>
      </c>
      <c r="AD174" s="133">
        <v>24728</v>
      </c>
      <c r="AE174" s="124">
        <v>0</v>
      </c>
      <c r="AF174" s="124">
        <v>0</v>
      </c>
      <c r="AG174" s="127">
        <v>152250</v>
      </c>
      <c r="AH174" s="125">
        <v>0</v>
      </c>
      <c r="AI174" s="118"/>
    </row>
    <row r="175" spans="1:35" s="96" customFormat="1" x14ac:dyDescent="0.25">
      <c r="A175" s="118">
        <v>167</v>
      </c>
      <c r="B175" s="118" t="s">
        <v>407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30" t="s">
        <v>1871</v>
      </c>
      <c r="Q175" s="127">
        <v>402080</v>
      </c>
      <c r="R175" s="121">
        <v>0</v>
      </c>
      <c r="S175" s="121">
        <v>0</v>
      </c>
      <c r="T175" s="122">
        <v>0</v>
      </c>
      <c r="U175" s="121">
        <v>0</v>
      </c>
      <c r="V175" s="122">
        <v>1</v>
      </c>
      <c r="W175" s="118"/>
      <c r="X175" s="127">
        <v>129744</v>
      </c>
      <c r="Y175" s="118"/>
      <c r="Z175" s="121">
        <v>0</v>
      </c>
      <c r="AA175" s="121">
        <v>0</v>
      </c>
      <c r="AB175" s="127">
        <v>32000</v>
      </c>
      <c r="AC175" s="121">
        <v>0</v>
      </c>
      <c r="AD175" s="133">
        <v>24728</v>
      </c>
      <c r="AE175" s="124">
        <v>0</v>
      </c>
      <c r="AF175" s="124">
        <v>0</v>
      </c>
      <c r="AG175" s="127">
        <v>97744</v>
      </c>
      <c r="AH175" s="125">
        <v>0</v>
      </c>
      <c r="AI175" s="118"/>
    </row>
    <row r="176" spans="1:35" s="96" customFormat="1" x14ac:dyDescent="0.25">
      <c r="A176" s="118">
        <v>168</v>
      </c>
      <c r="B176" s="118" t="s">
        <v>407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30" t="s">
        <v>1872</v>
      </c>
      <c r="Q176" s="127">
        <v>201536</v>
      </c>
      <c r="R176" s="121">
        <v>0</v>
      </c>
      <c r="S176" s="121">
        <v>0</v>
      </c>
      <c r="T176" s="122">
        <v>0</v>
      </c>
      <c r="U176" s="121">
        <v>0</v>
      </c>
      <c r="V176" s="122">
        <v>1</v>
      </c>
      <c r="W176" s="118"/>
      <c r="X176" s="127">
        <v>32436</v>
      </c>
      <c r="Y176" s="118"/>
      <c r="Z176" s="121">
        <v>0</v>
      </c>
      <c r="AA176" s="121">
        <v>0</v>
      </c>
      <c r="AB176" s="127">
        <v>32436</v>
      </c>
      <c r="AC176" s="121">
        <v>0</v>
      </c>
      <c r="AD176" s="133">
        <v>24728</v>
      </c>
      <c r="AE176" s="124">
        <v>0</v>
      </c>
      <c r="AF176" s="124">
        <v>0</v>
      </c>
      <c r="AG176" s="127">
        <v>0</v>
      </c>
      <c r="AH176" s="125">
        <v>0</v>
      </c>
      <c r="AI176" s="118"/>
    </row>
    <row r="177" spans="1:35" s="96" customFormat="1" x14ac:dyDescent="0.25">
      <c r="A177" s="118">
        <v>169</v>
      </c>
      <c r="B177" s="118" t="s">
        <v>407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30" t="s">
        <v>1873</v>
      </c>
      <c r="Q177" s="127">
        <v>509832</v>
      </c>
      <c r="R177" s="121">
        <v>0</v>
      </c>
      <c r="S177" s="121">
        <v>0</v>
      </c>
      <c r="T177" s="122">
        <v>0</v>
      </c>
      <c r="U177" s="121">
        <v>0</v>
      </c>
      <c r="V177" s="122">
        <v>1</v>
      </c>
      <c r="W177" s="118"/>
      <c r="X177" s="127">
        <v>25249</v>
      </c>
      <c r="Y177" s="118"/>
      <c r="Z177" s="121">
        <v>0</v>
      </c>
      <c r="AA177" s="121">
        <v>0</v>
      </c>
      <c r="AB177" s="127">
        <v>12000</v>
      </c>
      <c r="AC177" s="121">
        <v>0</v>
      </c>
      <c r="AD177" s="133">
        <v>24728</v>
      </c>
      <c r="AE177" s="124">
        <v>0</v>
      </c>
      <c r="AF177" s="124">
        <v>0</v>
      </c>
      <c r="AG177" s="127">
        <v>13249</v>
      </c>
      <c r="AH177" s="125">
        <v>0</v>
      </c>
      <c r="AI177" s="118"/>
    </row>
    <row r="178" spans="1:35" s="96" customFormat="1" x14ac:dyDescent="0.25">
      <c r="A178" s="118">
        <v>170</v>
      </c>
      <c r="B178" s="118" t="s">
        <v>407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30" t="s">
        <v>1874</v>
      </c>
      <c r="Q178" s="127">
        <v>271876</v>
      </c>
      <c r="R178" s="121">
        <v>0</v>
      </c>
      <c r="S178" s="121">
        <v>0</v>
      </c>
      <c r="T178" s="122">
        <v>0</v>
      </c>
      <c r="U178" s="121">
        <v>0</v>
      </c>
      <c r="V178" s="122">
        <v>1</v>
      </c>
      <c r="W178" s="118"/>
      <c r="X178" s="127">
        <v>64872</v>
      </c>
      <c r="Y178" s="118"/>
      <c r="Z178" s="121">
        <v>0</v>
      </c>
      <c r="AA178" s="121">
        <v>0</v>
      </c>
      <c r="AB178" s="127">
        <v>32000</v>
      </c>
      <c r="AC178" s="121">
        <v>0</v>
      </c>
      <c r="AD178" s="133">
        <v>24728</v>
      </c>
      <c r="AE178" s="124">
        <v>0</v>
      </c>
      <c r="AF178" s="124">
        <v>0</v>
      </c>
      <c r="AG178" s="127">
        <v>32872</v>
      </c>
      <c r="AH178" s="125">
        <v>0</v>
      </c>
      <c r="AI178" s="118"/>
    </row>
    <row r="179" spans="1:35" s="96" customFormat="1" x14ac:dyDescent="0.25">
      <c r="A179" s="118">
        <v>171</v>
      </c>
      <c r="B179" s="118" t="s">
        <v>407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30" t="s">
        <v>1875</v>
      </c>
      <c r="Q179" s="127">
        <v>608110</v>
      </c>
      <c r="R179" s="121">
        <v>0</v>
      </c>
      <c r="S179" s="121">
        <v>0</v>
      </c>
      <c r="T179" s="122">
        <v>0</v>
      </c>
      <c r="U179" s="121">
        <v>0</v>
      </c>
      <c r="V179" s="122">
        <v>1</v>
      </c>
      <c r="W179" s="118"/>
      <c r="X179" s="127">
        <v>81090</v>
      </c>
      <c r="Y179" s="118"/>
      <c r="Z179" s="121">
        <v>0</v>
      </c>
      <c r="AA179" s="121">
        <v>0</v>
      </c>
      <c r="AB179" s="127">
        <v>40000</v>
      </c>
      <c r="AC179" s="121">
        <v>0</v>
      </c>
      <c r="AD179" s="133">
        <v>24728</v>
      </c>
      <c r="AE179" s="124">
        <v>0</v>
      </c>
      <c r="AF179" s="124">
        <v>0</v>
      </c>
      <c r="AG179" s="127">
        <v>41090</v>
      </c>
      <c r="AH179" s="125">
        <v>0</v>
      </c>
      <c r="AI179" s="118"/>
    </row>
    <row r="180" spans="1:35" s="96" customFormat="1" x14ac:dyDescent="0.25">
      <c r="A180" s="118">
        <v>172</v>
      </c>
      <c r="B180" s="118" t="s">
        <v>407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30" t="s">
        <v>1876</v>
      </c>
      <c r="Q180" s="127">
        <v>2765499</v>
      </c>
      <c r="R180" s="121">
        <v>0</v>
      </c>
      <c r="S180" s="121">
        <v>0</v>
      </c>
      <c r="T180" s="122">
        <v>0</v>
      </c>
      <c r="U180" s="121">
        <v>0</v>
      </c>
      <c r="V180" s="122">
        <v>1</v>
      </c>
      <c r="W180" s="118"/>
      <c r="X180" s="127">
        <v>29100</v>
      </c>
      <c r="Y180" s="118"/>
      <c r="Z180" s="121">
        <v>0</v>
      </c>
      <c r="AA180" s="121">
        <v>0</v>
      </c>
      <c r="AB180" s="127">
        <v>29100</v>
      </c>
      <c r="AC180" s="121">
        <v>0</v>
      </c>
      <c r="AD180" s="133">
        <v>24728</v>
      </c>
      <c r="AE180" s="124">
        <v>0</v>
      </c>
      <c r="AF180" s="124">
        <v>0</v>
      </c>
      <c r="AG180" s="127">
        <v>0</v>
      </c>
      <c r="AH180" s="125">
        <v>0</v>
      </c>
      <c r="AI180" s="118"/>
    </row>
    <row r="181" spans="1:35" s="96" customFormat="1" x14ac:dyDescent="0.25">
      <c r="A181" s="118">
        <v>173</v>
      </c>
      <c r="B181" s="118" t="s">
        <v>407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30" t="s">
        <v>1877</v>
      </c>
      <c r="Q181" s="127">
        <v>259215</v>
      </c>
      <c r="R181" s="121">
        <v>0</v>
      </c>
      <c r="S181" s="121">
        <v>0</v>
      </c>
      <c r="T181" s="122">
        <v>0</v>
      </c>
      <c r="U181" s="121">
        <v>0</v>
      </c>
      <c r="V181" s="122">
        <v>1</v>
      </c>
      <c r="W181" s="118"/>
      <c r="X181" s="127">
        <v>48654</v>
      </c>
      <c r="Y181" s="118"/>
      <c r="Z181" s="121">
        <v>0</v>
      </c>
      <c r="AA181" s="121">
        <v>0</v>
      </c>
      <c r="AB181" s="127">
        <v>24000</v>
      </c>
      <c r="AC181" s="121">
        <v>0</v>
      </c>
      <c r="AD181" s="133">
        <v>24728</v>
      </c>
      <c r="AE181" s="124">
        <v>0</v>
      </c>
      <c r="AF181" s="124">
        <v>0</v>
      </c>
      <c r="AG181" s="127">
        <v>24654</v>
      </c>
      <c r="AH181" s="125">
        <v>0</v>
      </c>
      <c r="AI181" s="118"/>
    </row>
    <row r="182" spans="1:35" s="96" customFormat="1" x14ac:dyDescent="0.25">
      <c r="A182" s="118">
        <v>174</v>
      </c>
      <c r="B182" s="118" t="s">
        <v>407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30" t="s">
        <v>1878</v>
      </c>
      <c r="Q182" s="127">
        <v>1093560</v>
      </c>
      <c r="R182" s="121">
        <v>0</v>
      </c>
      <c r="S182" s="121">
        <v>0</v>
      </c>
      <c r="T182" s="122">
        <v>0</v>
      </c>
      <c r="U182" s="121">
        <v>0</v>
      </c>
      <c r="V182" s="122">
        <v>1</v>
      </c>
      <c r="W182" s="118"/>
      <c r="X182" s="127">
        <v>600000</v>
      </c>
      <c r="Y182" s="118"/>
      <c r="Z182" s="121">
        <v>0</v>
      </c>
      <c r="AA182" s="121">
        <v>0</v>
      </c>
      <c r="AB182" s="127">
        <v>120000</v>
      </c>
      <c r="AC182" s="121">
        <v>0</v>
      </c>
      <c r="AD182" s="133">
        <v>24728</v>
      </c>
      <c r="AE182" s="124">
        <v>0</v>
      </c>
      <c r="AF182" s="124">
        <v>0</v>
      </c>
      <c r="AG182" s="127">
        <v>480000</v>
      </c>
      <c r="AH182" s="125">
        <v>0</v>
      </c>
      <c r="AI182" s="118"/>
    </row>
    <row r="183" spans="1:35" s="96" customFormat="1" x14ac:dyDescent="0.25">
      <c r="A183" s="118">
        <v>175</v>
      </c>
      <c r="B183" s="118" t="s">
        <v>407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30" t="s">
        <v>1879</v>
      </c>
      <c r="Q183" s="127">
        <v>336984</v>
      </c>
      <c r="R183" s="121">
        <v>0</v>
      </c>
      <c r="S183" s="121">
        <v>0</v>
      </c>
      <c r="T183" s="122">
        <v>0</v>
      </c>
      <c r="U183" s="121">
        <v>0</v>
      </c>
      <c r="V183" s="122">
        <v>1</v>
      </c>
      <c r="W183" s="118"/>
      <c r="X183" s="127">
        <v>129744</v>
      </c>
      <c r="Y183" s="118"/>
      <c r="Z183" s="121">
        <v>0</v>
      </c>
      <c r="AA183" s="121">
        <v>0</v>
      </c>
      <c r="AB183" s="127">
        <v>64000</v>
      </c>
      <c r="AC183" s="121">
        <v>0</v>
      </c>
      <c r="AD183" s="133">
        <v>24728</v>
      </c>
      <c r="AE183" s="124">
        <v>0</v>
      </c>
      <c r="AF183" s="124">
        <v>0</v>
      </c>
      <c r="AG183" s="127">
        <v>65744</v>
      </c>
      <c r="AH183" s="125">
        <v>0</v>
      </c>
      <c r="AI183" s="118"/>
    </row>
    <row r="184" spans="1:35" s="96" customFormat="1" x14ac:dyDescent="0.25">
      <c r="A184" s="118">
        <v>176</v>
      </c>
      <c r="B184" s="118" t="s">
        <v>407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30" t="s">
        <v>1880</v>
      </c>
      <c r="Q184" s="127">
        <v>492399</v>
      </c>
      <c r="R184" s="121">
        <v>0</v>
      </c>
      <c r="S184" s="121">
        <v>0</v>
      </c>
      <c r="T184" s="122">
        <v>0</v>
      </c>
      <c r="U184" s="121">
        <v>0</v>
      </c>
      <c r="V184" s="122">
        <v>1</v>
      </c>
      <c r="W184" s="118"/>
      <c r="X184" s="127">
        <v>64872</v>
      </c>
      <c r="Y184" s="118"/>
      <c r="Z184" s="121">
        <v>0</v>
      </c>
      <c r="AA184" s="121">
        <v>0</v>
      </c>
      <c r="AB184" s="127">
        <v>32000</v>
      </c>
      <c r="AC184" s="121">
        <v>0</v>
      </c>
      <c r="AD184" s="133">
        <v>24728</v>
      </c>
      <c r="AE184" s="124">
        <v>0</v>
      </c>
      <c r="AF184" s="124">
        <v>0</v>
      </c>
      <c r="AG184" s="127">
        <v>32872</v>
      </c>
      <c r="AH184" s="125">
        <v>0</v>
      </c>
      <c r="AI184" s="118"/>
    </row>
    <row r="185" spans="1:35" s="96" customFormat="1" x14ac:dyDescent="0.25">
      <c r="A185" s="118">
        <v>177</v>
      </c>
      <c r="B185" s="118" t="s">
        <v>407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30" t="s">
        <v>1881</v>
      </c>
      <c r="Q185" s="127">
        <v>191250</v>
      </c>
      <c r="R185" s="121">
        <v>0</v>
      </c>
      <c r="S185" s="121">
        <v>0</v>
      </c>
      <c r="T185" s="122">
        <v>0</v>
      </c>
      <c r="U185" s="121">
        <v>0</v>
      </c>
      <c r="V185" s="122">
        <v>1</v>
      </c>
      <c r="W185" s="118"/>
      <c r="X185" s="127">
        <v>167400</v>
      </c>
      <c r="Y185" s="118"/>
      <c r="Z185" s="121">
        <v>0</v>
      </c>
      <c r="AA185" s="121">
        <v>0</v>
      </c>
      <c r="AB185" s="127">
        <v>57000</v>
      </c>
      <c r="AC185" s="121">
        <v>0</v>
      </c>
      <c r="AD185" s="133">
        <v>24728</v>
      </c>
      <c r="AE185" s="124">
        <v>0</v>
      </c>
      <c r="AF185" s="124">
        <v>0</v>
      </c>
      <c r="AG185" s="127">
        <v>110400</v>
      </c>
      <c r="AH185" s="125">
        <v>0</v>
      </c>
      <c r="AI185" s="118"/>
    </row>
    <row r="186" spans="1:35" s="96" customFormat="1" x14ac:dyDescent="0.25">
      <c r="A186" s="118">
        <v>178</v>
      </c>
      <c r="B186" s="118" t="s">
        <v>407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30" t="s">
        <v>1882</v>
      </c>
      <c r="Q186" s="127">
        <v>934680</v>
      </c>
      <c r="R186" s="121">
        <v>0</v>
      </c>
      <c r="S186" s="121">
        <v>0</v>
      </c>
      <c r="T186" s="122">
        <v>0</v>
      </c>
      <c r="U186" s="121">
        <v>0</v>
      </c>
      <c r="V186" s="122">
        <v>1</v>
      </c>
      <c r="W186" s="118"/>
      <c r="X186" s="127">
        <v>219520</v>
      </c>
      <c r="Y186" s="118"/>
      <c r="Z186" s="121">
        <v>0</v>
      </c>
      <c r="AA186" s="121">
        <v>0</v>
      </c>
      <c r="AB186" s="127">
        <v>75500</v>
      </c>
      <c r="AC186" s="121">
        <v>0</v>
      </c>
      <c r="AD186" s="133">
        <v>24728</v>
      </c>
      <c r="AE186" s="124">
        <v>0</v>
      </c>
      <c r="AF186" s="124">
        <v>0</v>
      </c>
      <c r="AG186" s="127">
        <v>144020</v>
      </c>
      <c r="AH186" s="125">
        <v>0</v>
      </c>
      <c r="AI186" s="118"/>
    </row>
    <row r="187" spans="1:35" s="96" customFormat="1" x14ac:dyDescent="0.25">
      <c r="A187" s="118">
        <v>179</v>
      </c>
      <c r="B187" s="118" t="s">
        <v>407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30" t="s">
        <v>1883</v>
      </c>
      <c r="Q187" s="127">
        <v>191880</v>
      </c>
      <c r="R187" s="121">
        <v>0</v>
      </c>
      <c r="S187" s="121">
        <v>0</v>
      </c>
      <c r="T187" s="122">
        <v>0</v>
      </c>
      <c r="U187" s="121">
        <v>0</v>
      </c>
      <c r="V187" s="122">
        <v>1</v>
      </c>
      <c r="W187" s="118"/>
      <c r="X187" s="127">
        <v>168480</v>
      </c>
      <c r="Y187" s="118"/>
      <c r="Z187" s="121">
        <v>0</v>
      </c>
      <c r="AA187" s="121">
        <v>0</v>
      </c>
      <c r="AB187" s="127">
        <v>38000</v>
      </c>
      <c r="AC187" s="121">
        <v>0</v>
      </c>
      <c r="AD187" s="133">
        <v>24728</v>
      </c>
      <c r="AE187" s="124">
        <v>0</v>
      </c>
      <c r="AF187" s="124">
        <v>0</v>
      </c>
      <c r="AG187" s="127">
        <v>130480</v>
      </c>
      <c r="AH187" s="125">
        <v>0</v>
      </c>
      <c r="AI187" s="118"/>
    </row>
    <row r="188" spans="1:35" s="96" customFormat="1" x14ac:dyDescent="0.25">
      <c r="A188" s="118">
        <v>180</v>
      </c>
      <c r="B188" s="118" t="s">
        <v>407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30" t="s">
        <v>1884</v>
      </c>
      <c r="Q188" s="127">
        <v>449076</v>
      </c>
      <c r="R188" s="121">
        <v>0</v>
      </c>
      <c r="S188" s="121">
        <v>0</v>
      </c>
      <c r="T188" s="122">
        <v>0</v>
      </c>
      <c r="U188" s="121">
        <v>0</v>
      </c>
      <c r="V188" s="122">
        <v>1</v>
      </c>
      <c r="W188" s="118"/>
      <c r="X188" s="127">
        <v>32436</v>
      </c>
      <c r="Y188" s="118"/>
      <c r="Z188" s="121">
        <v>0</v>
      </c>
      <c r="AA188" s="121">
        <v>0</v>
      </c>
      <c r="AB188" s="127">
        <v>16000</v>
      </c>
      <c r="AC188" s="121">
        <v>0</v>
      </c>
      <c r="AD188" s="133">
        <v>24728</v>
      </c>
      <c r="AE188" s="124">
        <v>0</v>
      </c>
      <c r="AF188" s="124">
        <v>0</v>
      </c>
      <c r="AG188" s="127">
        <v>16436</v>
      </c>
      <c r="AH188" s="125">
        <v>0</v>
      </c>
      <c r="AI188" s="118"/>
    </row>
    <row r="189" spans="1:35" s="96" customFormat="1" x14ac:dyDescent="0.25">
      <c r="A189" s="118">
        <v>181</v>
      </c>
      <c r="B189" s="118" t="s">
        <v>407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30" t="s">
        <v>1885</v>
      </c>
      <c r="Q189" s="127">
        <v>71461</v>
      </c>
      <c r="R189" s="121">
        <v>0</v>
      </c>
      <c r="S189" s="121">
        <v>0</v>
      </c>
      <c r="T189" s="122">
        <v>0</v>
      </c>
      <c r="U189" s="121">
        <v>0</v>
      </c>
      <c r="V189" s="122">
        <v>1</v>
      </c>
      <c r="W189" s="118"/>
      <c r="X189" s="127">
        <v>54434</v>
      </c>
      <c r="Y189" s="118"/>
      <c r="Z189" s="121">
        <v>0</v>
      </c>
      <c r="AA189" s="121">
        <v>0</v>
      </c>
      <c r="AB189" s="127">
        <v>0</v>
      </c>
      <c r="AC189" s="121">
        <v>0</v>
      </c>
      <c r="AD189" s="133">
        <v>24728</v>
      </c>
      <c r="AE189" s="124">
        <v>0</v>
      </c>
      <c r="AF189" s="124">
        <v>0</v>
      </c>
      <c r="AG189" s="127">
        <v>54434</v>
      </c>
      <c r="AH189" s="125">
        <v>0</v>
      </c>
      <c r="AI189" s="118"/>
    </row>
    <row r="190" spans="1:35" s="96" customFormat="1" x14ac:dyDescent="0.25">
      <c r="A190" s="118">
        <v>182</v>
      </c>
      <c r="B190" s="118" t="s">
        <v>407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30" t="s">
        <v>1886</v>
      </c>
      <c r="Q190" s="127">
        <v>1002169</v>
      </c>
      <c r="R190" s="121">
        <v>0</v>
      </c>
      <c r="S190" s="121">
        <v>0</v>
      </c>
      <c r="T190" s="122">
        <v>0</v>
      </c>
      <c r="U190" s="121">
        <v>0</v>
      </c>
      <c r="V190" s="122">
        <v>1</v>
      </c>
      <c r="W190" s="118"/>
      <c r="X190" s="127">
        <v>64872</v>
      </c>
      <c r="Y190" s="118"/>
      <c r="Z190" s="121">
        <v>0</v>
      </c>
      <c r="AA190" s="121">
        <v>0</v>
      </c>
      <c r="AB190" s="127">
        <v>32000</v>
      </c>
      <c r="AC190" s="121">
        <v>0</v>
      </c>
      <c r="AD190" s="133">
        <v>24728</v>
      </c>
      <c r="AE190" s="124">
        <v>0</v>
      </c>
      <c r="AF190" s="124">
        <v>0</v>
      </c>
      <c r="AG190" s="127">
        <v>32872</v>
      </c>
      <c r="AH190" s="125">
        <v>0</v>
      </c>
      <c r="AI190" s="118"/>
    </row>
    <row r="191" spans="1:35" s="96" customFormat="1" x14ac:dyDescent="0.25">
      <c r="A191" s="118">
        <v>183</v>
      </c>
      <c r="B191" s="118" t="s">
        <v>407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30" t="s">
        <v>1887</v>
      </c>
      <c r="Q191" s="127">
        <v>302304</v>
      </c>
      <c r="R191" s="121">
        <v>0</v>
      </c>
      <c r="S191" s="121">
        <v>0</v>
      </c>
      <c r="T191" s="122">
        <v>0</v>
      </c>
      <c r="U191" s="121">
        <v>0</v>
      </c>
      <c r="V191" s="122">
        <v>1</v>
      </c>
      <c r="W191" s="118"/>
      <c r="X191" s="127">
        <v>48654</v>
      </c>
      <c r="Y191" s="118"/>
      <c r="Z191" s="121">
        <v>0</v>
      </c>
      <c r="AA191" s="121">
        <v>0</v>
      </c>
      <c r="AB191" s="127">
        <v>24000</v>
      </c>
      <c r="AC191" s="121">
        <v>0</v>
      </c>
      <c r="AD191" s="133">
        <v>24728</v>
      </c>
      <c r="AE191" s="124">
        <v>0</v>
      </c>
      <c r="AF191" s="124">
        <v>0</v>
      </c>
      <c r="AG191" s="127">
        <v>24654</v>
      </c>
      <c r="AH191" s="125">
        <v>0</v>
      </c>
      <c r="AI191" s="118"/>
    </row>
    <row r="192" spans="1:35" s="96" customFormat="1" x14ac:dyDescent="0.25">
      <c r="A192" s="118">
        <v>184</v>
      </c>
      <c r="B192" s="118" t="s">
        <v>407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30" t="s">
        <v>1888</v>
      </c>
      <c r="Q192" s="127">
        <v>403072</v>
      </c>
      <c r="R192" s="121">
        <v>0</v>
      </c>
      <c r="S192" s="121">
        <v>0</v>
      </c>
      <c r="T192" s="122">
        <v>0</v>
      </c>
      <c r="U192" s="121">
        <v>0</v>
      </c>
      <c r="V192" s="122">
        <v>1</v>
      </c>
      <c r="W192" s="118"/>
      <c r="X192" s="127">
        <v>64872</v>
      </c>
      <c r="Y192" s="118"/>
      <c r="Z192" s="121">
        <v>0</v>
      </c>
      <c r="AA192" s="121">
        <v>0</v>
      </c>
      <c r="AB192" s="127">
        <v>32000</v>
      </c>
      <c r="AC192" s="121">
        <v>0</v>
      </c>
      <c r="AD192" s="133">
        <v>24728</v>
      </c>
      <c r="AE192" s="124">
        <v>0</v>
      </c>
      <c r="AF192" s="124">
        <v>0</v>
      </c>
      <c r="AG192" s="127">
        <v>32872</v>
      </c>
      <c r="AH192" s="125">
        <v>0</v>
      </c>
      <c r="AI192" s="118"/>
    </row>
    <row r="193" spans="1:35" s="96" customFormat="1" x14ac:dyDescent="0.25">
      <c r="A193" s="118">
        <v>185</v>
      </c>
      <c r="B193" s="118" t="s">
        <v>407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30" t="s">
        <v>1889</v>
      </c>
      <c r="Q193" s="127">
        <v>8040</v>
      </c>
      <c r="R193" s="121">
        <v>0</v>
      </c>
      <c r="S193" s="121">
        <v>0</v>
      </c>
      <c r="T193" s="122">
        <v>0</v>
      </c>
      <c r="U193" s="121">
        <v>0</v>
      </c>
      <c r="V193" s="122">
        <v>1</v>
      </c>
      <c r="W193" s="118"/>
      <c r="X193" s="127">
        <v>8040</v>
      </c>
      <c r="Y193" s="118"/>
      <c r="Z193" s="121">
        <v>0</v>
      </c>
      <c r="AA193" s="121">
        <v>0</v>
      </c>
      <c r="AB193" s="127">
        <v>8040</v>
      </c>
      <c r="AC193" s="121">
        <v>0</v>
      </c>
      <c r="AD193" s="133">
        <v>24569</v>
      </c>
      <c r="AE193" s="124">
        <v>0</v>
      </c>
      <c r="AF193" s="124">
        <v>0</v>
      </c>
      <c r="AG193" s="127">
        <v>0</v>
      </c>
      <c r="AH193" s="125">
        <v>0</v>
      </c>
      <c r="AI193" s="118"/>
    </row>
    <row r="194" spans="1:35" s="96" customFormat="1" x14ac:dyDescent="0.25">
      <c r="A194" s="118">
        <v>186</v>
      </c>
      <c r="B194" s="118" t="s">
        <v>407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30" t="s">
        <v>1890</v>
      </c>
      <c r="Q194" s="127">
        <v>117750</v>
      </c>
      <c r="R194" s="121">
        <v>0</v>
      </c>
      <c r="S194" s="121">
        <v>0</v>
      </c>
      <c r="T194" s="122">
        <v>0</v>
      </c>
      <c r="U194" s="121">
        <v>0</v>
      </c>
      <c r="V194" s="122">
        <v>1</v>
      </c>
      <c r="W194" s="118"/>
      <c r="X194" s="127">
        <v>41550</v>
      </c>
      <c r="Y194" s="118"/>
      <c r="Z194" s="121">
        <v>0</v>
      </c>
      <c r="AA194" s="121">
        <v>0</v>
      </c>
      <c r="AB194" s="127">
        <v>18500</v>
      </c>
      <c r="AC194" s="121">
        <v>0</v>
      </c>
      <c r="AD194" s="133">
        <v>24673</v>
      </c>
      <c r="AE194" s="124">
        <v>0</v>
      </c>
      <c r="AF194" s="124">
        <v>0</v>
      </c>
      <c r="AG194" s="127">
        <v>23050</v>
      </c>
      <c r="AH194" s="125">
        <v>0</v>
      </c>
      <c r="AI194" s="118"/>
    </row>
    <row r="195" spans="1:35" s="96" customFormat="1" x14ac:dyDescent="0.25">
      <c r="A195" s="118">
        <v>187</v>
      </c>
      <c r="B195" s="118" t="s">
        <v>407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30" t="s">
        <v>1891</v>
      </c>
      <c r="Q195" s="127">
        <v>56650</v>
      </c>
      <c r="R195" s="121">
        <v>0</v>
      </c>
      <c r="S195" s="121">
        <v>0</v>
      </c>
      <c r="T195" s="122">
        <v>0</v>
      </c>
      <c r="U195" s="121">
        <v>0</v>
      </c>
      <c r="V195" s="122">
        <v>1</v>
      </c>
      <c r="W195" s="118"/>
      <c r="X195" s="127">
        <v>56650</v>
      </c>
      <c r="Y195" s="118"/>
      <c r="Z195" s="121">
        <v>0</v>
      </c>
      <c r="AA195" s="121">
        <v>0</v>
      </c>
      <c r="AB195" s="127">
        <v>0</v>
      </c>
      <c r="AC195" s="121">
        <v>0</v>
      </c>
      <c r="AD195" s="133">
        <v>24618</v>
      </c>
      <c r="AE195" s="124">
        <v>0</v>
      </c>
      <c r="AF195" s="124">
        <v>0</v>
      </c>
      <c r="AG195" s="127">
        <v>56650</v>
      </c>
      <c r="AH195" s="125">
        <v>0</v>
      </c>
      <c r="AI195" s="118"/>
    </row>
    <row r="196" spans="1:35" s="96" customFormat="1" x14ac:dyDescent="0.25">
      <c r="A196" s="118">
        <v>188</v>
      </c>
      <c r="B196" s="118" t="s">
        <v>407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30" t="s">
        <v>1892</v>
      </c>
      <c r="Q196" s="127">
        <v>178290</v>
      </c>
      <c r="R196" s="121">
        <v>0</v>
      </c>
      <c r="S196" s="121">
        <v>0</v>
      </c>
      <c r="T196" s="122">
        <v>0</v>
      </c>
      <c r="U196" s="121">
        <v>0</v>
      </c>
      <c r="V196" s="122">
        <v>1</v>
      </c>
      <c r="W196" s="118"/>
      <c r="X196" s="127">
        <v>76170</v>
      </c>
      <c r="Y196" s="118"/>
      <c r="Z196" s="121">
        <v>0</v>
      </c>
      <c r="AA196" s="121">
        <v>0</v>
      </c>
      <c r="AB196" s="127">
        <v>0</v>
      </c>
      <c r="AC196" s="121">
        <v>0</v>
      </c>
      <c r="AD196" s="133">
        <v>24285</v>
      </c>
      <c r="AE196" s="124">
        <v>0</v>
      </c>
      <c r="AF196" s="124">
        <v>0</v>
      </c>
      <c r="AG196" s="127">
        <v>76170</v>
      </c>
      <c r="AH196" s="125">
        <v>0</v>
      </c>
      <c r="AI196" s="118"/>
    </row>
    <row r="197" spans="1:35" s="96" customFormat="1" x14ac:dyDescent="0.25">
      <c r="A197" s="118">
        <v>189</v>
      </c>
      <c r="B197" s="118" t="s">
        <v>407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30" t="s">
        <v>1893</v>
      </c>
      <c r="Q197" s="127">
        <v>166404</v>
      </c>
      <c r="R197" s="121">
        <v>0</v>
      </c>
      <c r="S197" s="121">
        <v>0</v>
      </c>
      <c r="T197" s="122">
        <v>0</v>
      </c>
      <c r="U197" s="121">
        <v>0</v>
      </c>
      <c r="V197" s="122">
        <v>1</v>
      </c>
      <c r="W197" s="118"/>
      <c r="X197" s="127">
        <v>71092</v>
      </c>
      <c r="Y197" s="118"/>
      <c r="Z197" s="121">
        <v>0</v>
      </c>
      <c r="AA197" s="121">
        <v>0</v>
      </c>
      <c r="AB197" s="127">
        <v>0</v>
      </c>
      <c r="AC197" s="121">
        <v>0</v>
      </c>
      <c r="AD197" s="133">
        <v>24285</v>
      </c>
      <c r="AE197" s="124">
        <v>0</v>
      </c>
      <c r="AF197" s="124">
        <v>0</v>
      </c>
      <c r="AG197" s="127">
        <v>71092</v>
      </c>
      <c r="AH197" s="125">
        <v>0</v>
      </c>
      <c r="AI197" s="118"/>
    </row>
    <row r="198" spans="1:35" s="96" customFormat="1" x14ac:dyDescent="0.25">
      <c r="A198" s="118">
        <v>190</v>
      </c>
      <c r="B198" s="118" t="s">
        <v>407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30" t="s">
        <v>1894</v>
      </c>
      <c r="Q198" s="127">
        <v>885177</v>
      </c>
      <c r="R198" s="121">
        <v>0</v>
      </c>
      <c r="S198" s="121">
        <v>0</v>
      </c>
      <c r="T198" s="122">
        <v>0</v>
      </c>
      <c r="U198" s="121">
        <v>0</v>
      </c>
      <c r="V198" s="122">
        <v>1</v>
      </c>
      <c r="W198" s="118"/>
      <c r="X198" s="127">
        <v>885177</v>
      </c>
      <c r="Y198" s="118"/>
      <c r="Z198" s="121">
        <v>0</v>
      </c>
      <c r="AA198" s="121">
        <v>0</v>
      </c>
      <c r="AB198" s="127">
        <v>0</v>
      </c>
      <c r="AC198" s="121">
        <v>0</v>
      </c>
      <c r="AD198" s="133">
        <v>24285</v>
      </c>
      <c r="AE198" s="124">
        <v>0</v>
      </c>
      <c r="AF198" s="124">
        <v>0</v>
      </c>
      <c r="AG198" s="127">
        <v>885177</v>
      </c>
      <c r="AH198" s="125">
        <v>0</v>
      </c>
      <c r="AI198" s="118"/>
    </row>
    <row r="199" spans="1:35" s="96" customFormat="1" x14ac:dyDescent="0.25">
      <c r="A199" s="118">
        <v>191</v>
      </c>
      <c r="B199" s="118" t="s">
        <v>407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30" t="s">
        <v>1895</v>
      </c>
      <c r="Q199" s="127">
        <v>139800</v>
      </c>
      <c r="R199" s="121">
        <v>0</v>
      </c>
      <c r="S199" s="121">
        <v>0</v>
      </c>
      <c r="T199" s="122">
        <v>0</v>
      </c>
      <c r="U199" s="121">
        <v>0</v>
      </c>
      <c r="V199" s="122">
        <v>1</v>
      </c>
      <c r="W199" s="118"/>
      <c r="X199" s="127">
        <v>13380</v>
      </c>
      <c r="Y199" s="118"/>
      <c r="Z199" s="121">
        <v>0</v>
      </c>
      <c r="AA199" s="121">
        <v>0</v>
      </c>
      <c r="AB199" s="127">
        <v>13380</v>
      </c>
      <c r="AC199" s="121">
        <v>0</v>
      </c>
      <c r="AD199" s="133">
        <v>24285</v>
      </c>
      <c r="AE199" s="124">
        <v>0</v>
      </c>
      <c r="AF199" s="124">
        <v>0</v>
      </c>
      <c r="AG199" s="127">
        <v>0</v>
      </c>
      <c r="AH199" s="125">
        <v>0</v>
      </c>
      <c r="AI199" s="118"/>
    </row>
    <row r="200" spans="1:35" s="96" customFormat="1" x14ac:dyDescent="0.25">
      <c r="A200" s="118">
        <v>192</v>
      </c>
      <c r="B200" s="118" t="s">
        <v>407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30" t="s">
        <v>1896</v>
      </c>
      <c r="Q200" s="127">
        <v>42840</v>
      </c>
      <c r="R200" s="121">
        <v>0</v>
      </c>
      <c r="S200" s="121">
        <v>0</v>
      </c>
      <c r="T200" s="122">
        <v>0</v>
      </c>
      <c r="U200" s="121">
        <v>0</v>
      </c>
      <c r="V200" s="122">
        <v>1</v>
      </c>
      <c r="W200" s="118"/>
      <c r="X200" s="127">
        <v>42840</v>
      </c>
      <c r="Y200" s="118"/>
      <c r="Z200" s="121">
        <v>0</v>
      </c>
      <c r="AA200" s="121">
        <v>0</v>
      </c>
      <c r="AB200" s="127">
        <v>0</v>
      </c>
      <c r="AC200" s="121">
        <v>0</v>
      </c>
      <c r="AD200" s="133">
        <v>24285</v>
      </c>
      <c r="AE200" s="124">
        <v>0</v>
      </c>
      <c r="AF200" s="124">
        <v>0</v>
      </c>
      <c r="AG200" s="127">
        <v>42840</v>
      </c>
      <c r="AH200" s="125">
        <v>0</v>
      </c>
      <c r="AI200" s="118"/>
    </row>
    <row r="201" spans="1:35" s="96" customFormat="1" x14ac:dyDescent="0.25">
      <c r="A201" s="118">
        <v>193</v>
      </c>
      <c r="B201" s="118" t="s">
        <v>407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30" t="s">
        <v>1897</v>
      </c>
      <c r="Q201" s="127">
        <v>255240</v>
      </c>
      <c r="R201" s="121">
        <v>0</v>
      </c>
      <c r="S201" s="121">
        <v>0</v>
      </c>
      <c r="T201" s="122">
        <v>0</v>
      </c>
      <c r="U201" s="121">
        <v>0</v>
      </c>
      <c r="V201" s="122">
        <v>1</v>
      </c>
      <c r="W201" s="118"/>
      <c r="X201" s="127">
        <v>29520</v>
      </c>
      <c r="Y201" s="118"/>
      <c r="Z201" s="121">
        <v>0</v>
      </c>
      <c r="AA201" s="121">
        <v>0</v>
      </c>
      <c r="AB201" s="127">
        <v>29520</v>
      </c>
      <c r="AC201" s="121">
        <v>0</v>
      </c>
      <c r="AD201" s="133">
        <v>24285</v>
      </c>
      <c r="AE201" s="124">
        <v>0</v>
      </c>
      <c r="AF201" s="124">
        <v>0</v>
      </c>
      <c r="AG201" s="127">
        <v>0</v>
      </c>
      <c r="AH201" s="125">
        <v>0</v>
      </c>
      <c r="AI201" s="118"/>
    </row>
    <row r="202" spans="1:35" s="96" customFormat="1" x14ac:dyDescent="0.25">
      <c r="A202" s="118">
        <v>194</v>
      </c>
      <c r="B202" s="118" t="s">
        <v>407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30" t="s">
        <v>1898</v>
      </c>
      <c r="Q202" s="127">
        <v>591668</v>
      </c>
      <c r="R202" s="121">
        <v>0</v>
      </c>
      <c r="S202" s="121">
        <v>0</v>
      </c>
      <c r="T202" s="122">
        <v>0</v>
      </c>
      <c r="U202" s="121">
        <v>0</v>
      </c>
      <c r="V202" s="122">
        <v>1</v>
      </c>
      <c r="W202" s="118"/>
      <c r="X202" s="127">
        <v>65004</v>
      </c>
      <c r="Y202" s="118"/>
      <c r="Z202" s="121">
        <v>0</v>
      </c>
      <c r="AA202" s="121">
        <v>0</v>
      </c>
      <c r="AB202" s="127">
        <v>53654</v>
      </c>
      <c r="AC202" s="121">
        <v>0</v>
      </c>
      <c r="AD202" s="133">
        <v>24285</v>
      </c>
      <c r="AE202" s="124">
        <v>0</v>
      </c>
      <c r="AF202" s="124">
        <v>0</v>
      </c>
      <c r="AG202" s="127">
        <v>11350</v>
      </c>
      <c r="AH202" s="125">
        <v>0</v>
      </c>
      <c r="AI202" s="118"/>
    </row>
    <row r="203" spans="1:35" s="96" customFormat="1" x14ac:dyDescent="0.25">
      <c r="A203" s="118">
        <v>195</v>
      </c>
      <c r="B203" s="118" t="s">
        <v>407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30" t="s">
        <v>1899</v>
      </c>
      <c r="Q203" s="127">
        <v>180450</v>
      </c>
      <c r="R203" s="121">
        <v>0</v>
      </c>
      <c r="S203" s="121">
        <v>0</v>
      </c>
      <c r="T203" s="122">
        <v>0</v>
      </c>
      <c r="U203" s="121">
        <v>0</v>
      </c>
      <c r="V203" s="122">
        <v>1</v>
      </c>
      <c r="W203" s="118"/>
      <c r="X203" s="127">
        <v>78330</v>
      </c>
      <c r="Y203" s="118"/>
      <c r="Z203" s="121">
        <v>0</v>
      </c>
      <c r="AA203" s="121">
        <v>0</v>
      </c>
      <c r="AB203" s="127">
        <v>0</v>
      </c>
      <c r="AC203" s="121">
        <v>0</v>
      </c>
      <c r="AD203" s="133">
        <v>24285</v>
      </c>
      <c r="AE203" s="124">
        <v>0</v>
      </c>
      <c r="AF203" s="124">
        <v>0</v>
      </c>
      <c r="AG203" s="127">
        <v>78330</v>
      </c>
      <c r="AH203" s="125">
        <v>0</v>
      </c>
      <c r="AI203" s="118"/>
    </row>
    <row r="204" spans="1:35" s="96" customFormat="1" x14ac:dyDescent="0.25">
      <c r="A204" s="118">
        <v>196</v>
      </c>
      <c r="B204" s="118" t="s">
        <v>407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30" t="s">
        <v>1900</v>
      </c>
      <c r="Q204" s="127">
        <v>103500</v>
      </c>
      <c r="R204" s="121">
        <v>0</v>
      </c>
      <c r="S204" s="121">
        <v>0</v>
      </c>
      <c r="T204" s="122">
        <v>0</v>
      </c>
      <c r="U204" s="121">
        <v>0</v>
      </c>
      <c r="V204" s="122">
        <v>1</v>
      </c>
      <c r="W204" s="118"/>
      <c r="X204" s="127">
        <v>38250</v>
      </c>
      <c r="Y204" s="118"/>
      <c r="Z204" s="121">
        <v>0</v>
      </c>
      <c r="AA204" s="121">
        <v>0</v>
      </c>
      <c r="AB204" s="127">
        <v>38250</v>
      </c>
      <c r="AC204" s="121">
        <v>0</v>
      </c>
      <c r="AD204" s="133">
        <v>24285</v>
      </c>
      <c r="AE204" s="124">
        <v>0</v>
      </c>
      <c r="AF204" s="124">
        <v>0</v>
      </c>
      <c r="AG204" s="127">
        <v>0</v>
      </c>
      <c r="AH204" s="125">
        <v>0</v>
      </c>
      <c r="AI204" s="118"/>
    </row>
    <row r="205" spans="1:35" s="96" customFormat="1" x14ac:dyDescent="0.25">
      <c r="A205" s="118">
        <v>197</v>
      </c>
      <c r="B205" s="118" t="s">
        <v>407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30" t="s">
        <v>1901</v>
      </c>
      <c r="Q205" s="127">
        <v>40140</v>
      </c>
      <c r="R205" s="121">
        <v>0</v>
      </c>
      <c r="S205" s="121">
        <v>0</v>
      </c>
      <c r="T205" s="122">
        <v>0</v>
      </c>
      <c r="U205" s="121">
        <v>0</v>
      </c>
      <c r="V205" s="122">
        <v>1</v>
      </c>
      <c r="W205" s="118"/>
      <c r="X205" s="127">
        <v>40140</v>
      </c>
      <c r="Y205" s="118"/>
      <c r="Z205" s="121">
        <v>0</v>
      </c>
      <c r="AA205" s="121">
        <v>0</v>
      </c>
      <c r="AB205" s="127">
        <v>20000</v>
      </c>
      <c r="AC205" s="121">
        <v>0</v>
      </c>
      <c r="AD205" s="133">
        <v>24586</v>
      </c>
      <c r="AE205" s="124">
        <v>0</v>
      </c>
      <c r="AF205" s="124">
        <v>0</v>
      </c>
      <c r="AG205" s="127">
        <v>20140</v>
      </c>
      <c r="AH205" s="125">
        <v>0</v>
      </c>
      <c r="AI205" s="118"/>
    </row>
    <row r="206" spans="1:35" s="96" customFormat="1" x14ac:dyDescent="0.25">
      <c r="A206" s="118">
        <v>198</v>
      </c>
      <c r="B206" s="118" t="s">
        <v>407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30" t="s">
        <v>1902</v>
      </c>
      <c r="Q206" s="127">
        <v>454967</v>
      </c>
      <c r="R206" s="121">
        <v>0</v>
      </c>
      <c r="S206" s="121">
        <v>0</v>
      </c>
      <c r="T206" s="122">
        <v>0</v>
      </c>
      <c r="U206" s="121">
        <v>0</v>
      </c>
      <c r="V206" s="122">
        <v>1</v>
      </c>
      <c r="W206" s="118"/>
      <c r="X206" s="127">
        <v>48654</v>
      </c>
      <c r="Y206" s="118"/>
      <c r="Z206" s="121">
        <v>0</v>
      </c>
      <c r="AA206" s="121">
        <v>0</v>
      </c>
      <c r="AB206" s="127">
        <v>24000</v>
      </c>
      <c r="AC206" s="121">
        <v>0</v>
      </c>
      <c r="AD206" s="133">
        <v>24586</v>
      </c>
      <c r="AE206" s="124">
        <v>0</v>
      </c>
      <c r="AF206" s="124">
        <v>0</v>
      </c>
      <c r="AG206" s="127">
        <v>24654</v>
      </c>
      <c r="AH206" s="125">
        <v>0</v>
      </c>
      <c r="AI206" s="118"/>
    </row>
    <row r="207" spans="1:35" s="96" customFormat="1" x14ac:dyDescent="0.25">
      <c r="A207" s="118">
        <v>199</v>
      </c>
      <c r="B207" s="118" t="s">
        <v>407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30" t="s">
        <v>1903</v>
      </c>
      <c r="Q207" s="127">
        <v>168420</v>
      </c>
      <c r="R207" s="121">
        <v>0</v>
      </c>
      <c r="S207" s="121">
        <v>0</v>
      </c>
      <c r="T207" s="122">
        <v>0</v>
      </c>
      <c r="U207" s="121">
        <v>0</v>
      </c>
      <c r="V207" s="122">
        <v>1</v>
      </c>
      <c r="W207" s="118"/>
      <c r="X207" s="127">
        <v>73108</v>
      </c>
      <c r="Y207" s="118"/>
      <c r="Z207" s="121">
        <v>0</v>
      </c>
      <c r="AA207" s="121">
        <v>0</v>
      </c>
      <c r="AB207" s="127">
        <v>18500</v>
      </c>
      <c r="AC207" s="121">
        <v>0</v>
      </c>
      <c r="AD207" s="133">
        <v>24586</v>
      </c>
      <c r="AE207" s="124">
        <v>0</v>
      </c>
      <c r="AF207" s="124">
        <v>0</v>
      </c>
      <c r="AG207" s="127">
        <v>54608</v>
      </c>
      <c r="AH207" s="125">
        <v>0</v>
      </c>
      <c r="AI207" s="118"/>
    </row>
    <row r="208" spans="1:35" s="96" customFormat="1" x14ac:dyDescent="0.25">
      <c r="A208" s="118">
        <v>200</v>
      </c>
      <c r="B208" s="118" t="s">
        <v>407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30" t="s">
        <v>1904</v>
      </c>
      <c r="Q208" s="127">
        <v>182790</v>
      </c>
      <c r="R208" s="121">
        <v>0</v>
      </c>
      <c r="S208" s="121">
        <v>0</v>
      </c>
      <c r="T208" s="122">
        <v>0</v>
      </c>
      <c r="U208" s="121">
        <v>0</v>
      </c>
      <c r="V208" s="122">
        <v>1</v>
      </c>
      <c r="W208" s="118"/>
      <c r="X208" s="127">
        <v>59640</v>
      </c>
      <c r="Y208" s="118"/>
      <c r="Z208" s="121">
        <v>0</v>
      </c>
      <c r="AA208" s="121">
        <v>0</v>
      </c>
      <c r="AB208" s="127">
        <v>19000</v>
      </c>
      <c r="AC208" s="121">
        <v>0</v>
      </c>
      <c r="AD208" s="133">
        <v>24586</v>
      </c>
      <c r="AE208" s="124">
        <v>0</v>
      </c>
      <c r="AF208" s="124">
        <v>0</v>
      </c>
      <c r="AG208" s="127">
        <v>40640</v>
      </c>
      <c r="AH208" s="125">
        <v>0</v>
      </c>
      <c r="AI208" s="118"/>
    </row>
    <row r="209" spans="1:35" s="96" customFormat="1" x14ac:dyDescent="0.25">
      <c r="A209" s="118">
        <v>201</v>
      </c>
      <c r="B209" s="118" t="s">
        <v>407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30" t="s">
        <v>1905</v>
      </c>
      <c r="Q209" s="127">
        <v>382920</v>
      </c>
      <c r="R209" s="121">
        <v>0</v>
      </c>
      <c r="S209" s="121">
        <v>0</v>
      </c>
      <c r="T209" s="122">
        <v>0</v>
      </c>
      <c r="U209" s="121">
        <v>0</v>
      </c>
      <c r="V209" s="122">
        <v>1</v>
      </c>
      <c r="W209" s="118"/>
      <c r="X209" s="127">
        <v>64872</v>
      </c>
      <c r="Y209" s="118"/>
      <c r="Z209" s="121">
        <v>0</v>
      </c>
      <c r="AA209" s="121">
        <v>0</v>
      </c>
      <c r="AB209" s="127">
        <v>32000</v>
      </c>
      <c r="AC209" s="121">
        <v>0</v>
      </c>
      <c r="AD209" s="133">
        <v>24586</v>
      </c>
      <c r="AE209" s="124">
        <v>0</v>
      </c>
      <c r="AF209" s="124">
        <v>0</v>
      </c>
      <c r="AG209" s="127">
        <v>32872</v>
      </c>
      <c r="AH209" s="125">
        <v>0</v>
      </c>
      <c r="AI209" s="118"/>
    </row>
    <row r="210" spans="1:35" s="96" customFormat="1" x14ac:dyDescent="0.25">
      <c r="A210" s="118">
        <v>202</v>
      </c>
      <c r="B210" s="118" t="s">
        <v>407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30" t="s">
        <v>1906</v>
      </c>
      <c r="Q210" s="127">
        <v>168492</v>
      </c>
      <c r="R210" s="121">
        <v>0</v>
      </c>
      <c r="S210" s="121">
        <v>0</v>
      </c>
      <c r="T210" s="122">
        <v>0</v>
      </c>
      <c r="U210" s="121">
        <v>0</v>
      </c>
      <c r="V210" s="122">
        <v>1</v>
      </c>
      <c r="W210" s="118"/>
      <c r="X210" s="127">
        <v>64872</v>
      </c>
      <c r="Y210" s="118"/>
      <c r="Z210" s="121">
        <v>0</v>
      </c>
      <c r="AA210" s="121">
        <v>0</v>
      </c>
      <c r="AB210" s="127">
        <v>32000</v>
      </c>
      <c r="AC210" s="121">
        <v>0</v>
      </c>
      <c r="AD210" s="133">
        <v>24586</v>
      </c>
      <c r="AE210" s="124">
        <v>0</v>
      </c>
      <c r="AF210" s="124">
        <v>0</v>
      </c>
      <c r="AG210" s="127">
        <v>32872</v>
      </c>
      <c r="AH210" s="125">
        <v>0</v>
      </c>
      <c r="AI210" s="118"/>
    </row>
    <row r="211" spans="1:35" s="96" customFormat="1" x14ac:dyDescent="0.25">
      <c r="A211" s="118">
        <v>203</v>
      </c>
      <c r="B211" s="118" t="s">
        <v>407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30" t="s">
        <v>1907</v>
      </c>
      <c r="Q211" s="127">
        <v>633912</v>
      </c>
      <c r="R211" s="121">
        <v>0</v>
      </c>
      <c r="S211" s="121">
        <v>0</v>
      </c>
      <c r="T211" s="122">
        <v>0</v>
      </c>
      <c r="U211" s="121">
        <v>0</v>
      </c>
      <c r="V211" s="122">
        <v>1</v>
      </c>
      <c r="W211" s="118"/>
      <c r="X211" s="127">
        <v>32436</v>
      </c>
      <c r="Y211" s="118"/>
      <c r="Z211" s="121">
        <v>0</v>
      </c>
      <c r="AA211" s="121">
        <v>0</v>
      </c>
      <c r="AB211" s="127">
        <v>16000</v>
      </c>
      <c r="AC211" s="121">
        <v>0</v>
      </c>
      <c r="AD211" s="133">
        <v>24586</v>
      </c>
      <c r="AE211" s="124">
        <v>0</v>
      </c>
      <c r="AF211" s="124">
        <v>0</v>
      </c>
      <c r="AG211" s="127">
        <v>16436</v>
      </c>
      <c r="AH211" s="125">
        <v>0</v>
      </c>
      <c r="AI211" s="118"/>
    </row>
    <row r="212" spans="1:35" s="96" customFormat="1" x14ac:dyDescent="0.25">
      <c r="A212" s="118">
        <v>204</v>
      </c>
      <c r="B212" s="118" t="s">
        <v>407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30" t="s">
        <v>1908</v>
      </c>
      <c r="Q212" s="127">
        <v>230460</v>
      </c>
      <c r="R212" s="121">
        <v>0</v>
      </c>
      <c r="S212" s="121">
        <v>0</v>
      </c>
      <c r="T212" s="122">
        <v>0</v>
      </c>
      <c r="U212" s="121">
        <v>0</v>
      </c>
      <c r="V212" s="122">
        <v>1</v>
      </c>
      <c r="W212" s="118"/>
      <c r="X212" s="127">
        <v>112410</v>
      </c>
      <c r="Y212" s="118"/>
      <c r="Z212" s="121">
        <v>0</v>
      </c>
      <c r="AA212" s="121">
        <v>0</v>
      </c>
      <c r="AB212" s="127">
        <v>36000</v>
      </c>
      <c r="AC212" s="121">
        <v>0</v>
      </c>
      <c r="AD212" s="133">
        <v>24586</v>
      </c>
      <c r="AE212" s="124">
        <v>0</v>
      </c>
      <c r="AF212" s="124">
        <v>0</v>
      </c>
      <c r="AG212" s="127">
        <v>76410</v>
      </c>
      <c r="AH212" s="125">
        <v>0</v>
      </c>
      <c r="AI212" s="118"/>
    </row>
    <row r="213" spans="1:35" s="96" customFormat="1" x14ac:dyDescent="0.25">
      <c r="A213" s="118">
        <v>205</v>
      </c>
      <c r="B213" s="118" t="s">
        <v>407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30" t="s">
        <v>1909</v>
      </c>
      <c r="Q213" s="127">
        <v>817627</v>
      </c>
      <c r="R213" s="121">
        <v>0</v>
      </c>
      <c r="S213" s="121">
        <v>0</v>
      </c>
      <c r="T213" s="122">
        <v>0</v>
      </c>
      <c r="U213" s="121">
        <v>0</v>
      </c>
      <c r="V213" s="122">
        <v>1</v>
      </c>
      <c r="W213" s="118"/>
      <c r="X213" s="127">
        <v>647930</v>
      </c>
      <c r="Y213" s="118"/>
      <c r="Z213" s="121">
        <v>0</v>
      </c>
      <c r="AA213" s="121">
        <v>0</v>
      </c>
      <c r="AB213" s="127">
        <v>158000</v>
      </c>
      <c r="AC213" s="121">
        <v>0</v>
      </c>
      <c r="AD213" s="133">
        <v>24586</v>
      </c>
      <c r="AE213" s="124">
        <v>0</v>
      </c>
      <c r="AF213" s="124">
        <v>0</v>
      </c>
      <c r="AG213" s="127">
        <v>489930</v>
      </c>
      <c r="AH213" s="125">
        <v>0</v>
      </c>
      <c r="AI213" s="118"/>
    </row>
    <row r="214" spans="1:35" s="96" customFormat="1" x14ac:dyDescent="0.25">
      <c r="A214" s="118">
        <v>206</v>
      </c>
      <c r="B214" s="118" t="s">
        <v>407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30" t="s">
        <v>1910</v>
      </c>
      <c r="Q214" s="127">
        <v>168492</v>
      </c>
      <c r="R214" s="121">
        <v>0</v>
      </c>
      <c r="S214" s="121">
        <v>0</v>
      </c>
      <c r="T214" s="122">
        <v>0</v>
      </c>
      <c r="U214" s="121">
        <v>0</v>
      </c>
      <c r="V214" s="122">
        <v>1</v>
      </c>
      <c r="W214" s="118"/>
      <c r="X214" s="127">
        <v>64872</v>
      </c>
      <c r="Y214" s="118"/>
      <c r="Z214" s="121">
        <v>0</v>
      </c>
      <c r="AA214" s="121">
        <v>0</v>
      </c>
      <c r="AB214" s="127">
        <v>30000</v>
      </c>
      <c r="AC214" s="121">
        <v>0</v>
      </c>
      <c r="AD214" s="133">
        <v>24586</v>
      </c>
      <c r="AE214" s="124">
        <v>0</v>
      </c>
      <c r="AF214" s="124">
        <v>0</v>
      </c>
      <c r="AG214" s="127">
        <v>34872</v>
      </c>
      <c r="AH214" s="125">
        <v>0</v>
      </c>
      <c r="AI214" s="118"/>
    </row>
    <row r="215" spans="1:35" s="96" customFormat="1" x14ac:dyDescent="0.25">
      <c r="A215" s="118">
        <v>207</v>
      </c>
      <c r="B215" s="118" t="s">
        <v>407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30" t="s">
        <v>1911</v>
      </c>
      <c r="Q215" s="127">
        <v>168492</v>
      </c>
      <c r="R215" s="121">
        <v>0</v>
      </c>
      <c r="S215" s="121">
        <v>0</v>
      </c>
      <c r="T215" s="122">
        <v>0</v>
      </c>
      <c r="U215" s="121">
        <v>0</v>
      </c>
      <c r="V215" s="122">
        <v>1</v>
      </c>
      <c r="W215" s="118"/>
      <c r="X215" s="127">
        <v>64872</v>
      </c>
      <c r="Y215" s="118"/>
      <c r="Z215" s="121">
        <v>0</v>
      </c>
      <c r="AA215" s="121">
        <v>0</v>
      </c>
      <c r="AB215" s="127">
        <v>30000</v>
      </c>
      <c r="AC215" s="121">
        <v>0</v>
      </c>
      <c r="AD215" s="133">
        <v>24586</v>
      </c>
      <c r="AE215" s="124">
        <v>0</v>
      </c>
      <c r="AF215" s="124">
        <v>0</v>
      </c>
      <c r="AG215" s="127">
        <v>34872</v>
      </c>
      <c r="AH215" s="125">
        <v>0</v>
      </c>
      <c r="AI215" s="118"/>
    </row>
    <row r="216" spans="1:35" s="96" customFormat="1" x14ac:dyDescent="0.25">
      <c r="A216" s="118">
        <v>208</v>
      </c>
      <c r="B216" s="118" t="s">
        <v>407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30" t="s">
        <v>1912</v>
      </c>
      <c r="Q216" s="127">
        <v>662347</v>
      </c>
      <c r="R216" s="121">
        <v>0</v>
      </c>
      <c r="S216" s="121">
        <v>0</v>
      </c>
      <c r="T216" s="122">
        <v>0</v>
      </c>
      <c r="U216" s="121">
        <v>0</v>
      </c>
      <c r="V216" s="122">
        <v>1</v>
      </c>
      <c r="W216" s="118"/>
      <c r="X216" s="127">
        <v>48654</v>
      </c>
      <c r="Y216" s="118"/>
      <c r="Z216" s="121">
        <v>0</v>
      </c>
      <c r="AA216" s="121">
        <v>0</v>
      </c>
      <c r="AB216" s="127">
        <v>24000</v>
      </c>
      <c r="AC216" s="121">
        <v>0</v>
      </c>
      <c r="AD216" s="133">
        <v>24586</v>
      </c>
      <c r="AE216" s="124">
        <v>0</v>
      </c>
      <c r="AF216" s="124">
        <v>0</v>
      </c>
      <c r="AG216" s="127">
        <v>24654</v>
      </c>
      <c r="AH216" s="125">
        <v>0</v>
      </c>
      <c r="AI216" s="118"/>
    </row>
    <row r="217" spans="1:35" s="96" customFormat="1" x14ac:dyDescent="0.25">
      <c r="A217" s="118">
        <v>209</v>
      </c>
      <c r="B217" s="118" t="s">
        <v>407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30" t="s">
        <v>1913</v>
      </c>
      <c r="Q217" s="127">
        <v>168492</v>
      </c>
      <c r="R217" s="121">
        <v>0</v>
      </c>
      <c r="S217" s="121">
        <v>0</v>
      </c>
      <c r="T217" s="122">
        <v>0</v>
      </c>
      <c r="U217" s="121">
        <v>0</v>
      </c>
      <c r="V217" s="122">
        <v>1</v>
      </c>
      <c r="W217" s="118"/>
      <c r="X217" s="127">
        <v>64872</v>
      </c>
      <c r="Y217" s="118"/>
      <c r="Z217" s="121">
        <v>0</v>
      </c>
      <c r="AA217" s="121">
        <v>0</v>
      </c>
      <c r="AB217" s="127">
        <v>32000</v>
      </c>
      <c r="AC217" s="121">
        <v>0</v>
      </c>
      <c r="AD217" s="133">
        <v>24586</v>
      </c>
      <c r="AE217" s="124">
        <v>0</v>
      </c>
      <c r="AF217" s="124">
        <v>0</v>
      </c>
      <c r="AG217" s="127">
        <v>32872</v>
      </c>
      <c r="AH217" s="125">
        <v>0</v>
      </c>
      <c r="AI217" s="118"/>
    </row>
    <row r="218" spans="1:35" s="96" customFormat="1" x14ac:dyDescent="0.25">
      <c r="A218" s="118">
        <v>210</v>
      </c>
      <c r="B218" s="118" t="s">
        <v>407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30" t="s">
        <v>1914</v>
      </c>
      <c r="Q218" s="127">
        <v>201536</v>
      </c>
      <c r="R218" s="121">
        <v>0</v>
      </c>
      <c r="S218" s="121">
        <v>0</v>
      </c>
      <c r="T218" s="122">
        <v>0</v>
      </c>
      <c r="U218" s="121">
        <v>0</v>
      </c>
      <c r="V218" s="122">
        <v>1</v>
      </c>
      <c r="W218" s="118"/>
      <c r="X218" s="127">
        <v>32436</v>
      </c>
      <c r="Y218" s="118"/>
      <c r="Z218" s="121">
        <v>0</v>
      </c>
      <c r="AA218" s="121">
        <v>0</v>
      </c>
      <c r="AB218" s="127">
        <v>16000</v>
      </c>
      <c r="AC218" s="121">
        <v>0</v>
      </c>
      <c r="AD218" s="133">
        <v>24586</v>
      </c>
      <c r="AE218" s="124">
        <v>0</v>
      </c>
      <c r="AF218" s="124">
        <v>0</v>
      </c>
      <c r="AG218" s="127">
        <v>16436</v>
      </c>
      <c r="AH218" s="125">
        <v>0</v>
      </c>
      <c r="AI218" s="118"/>
    </row>
    <row r="219" spans="1:35" s="96" customFormat="1" x14ac:dyDescent="0.25">
      <c r="A219" s="118">
        <v>211</v>
      </c>
      <c r="B219" s="118" t="s">
        <v>407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30" t="s">
        <v>1915</v>
      </c>
      <c r="Q219" s="127">
        <v>2300760</v>
      </c>
      <c r="R219" s="121">
        <v>0</v>
      </c>
      <c r="S219" s="121">
        <v>0</v>
      </c>
      <c r="T219" s="122">
        <v>0</v>
      </c>
      <c r="U219" s="121">
        <v>0</v>
      </c>
      <c r="V219" s="122">
        <v>1</v>
      </c>
      <c r="W219" s="118"/>
      <c r="X219" s="127">
        <v>2300760</v>
      </c>
      <c r="Y219" s="118"/>
      <c r="Z219" s="121">
        <v>0</v>
      </c>
      <c r="AA219" s="121">
        <v>0</v>
      </c>
      <c r="AB219" s="127">
        <v>0</v>
      </c>
      <c r="AC219" s="121">
        <v>0</v>
      </c>
      <c r="AD219" s="133">
        <v>24586</v>
      </c>
      <c r="AE219" s="124">
        <v>0</v>
      </c>
      <c r="AF219" s="124">
        <v>0</v>
      </c>
      <c r="AG219" s="127">
        <v>2300760</v>
      </c>
      <c r="AH219" s="125">
        <v>0</v>
      </c>
      <c r="AI219" s="118"/>
    </row>
    <row r="220" spans="1:35" s="96" customFormat="1" x14ac:dyDescent="0.25">
      <c r="A220" s="118">
        <v>212</v>
      </c>
      <c r="B220" s="118" t="s">
        <v>407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30" t="s">
        <v>1916</v>
      </c>
      <c r="Q220" s="127">
        <v>100768</v>
      </c>
      <c r="R220" s="121">
        <v>0</v>
      </c>
      <c r="S220" s="121">
        <v>0</v>
      </c>
      <c r="T220" s="122">
        <v>0</v>
      </c>
      <c r="U220" s="121">
        <v>0</v>
      </c>
      <c r="V220" s="122">
        <v>1</v>
      </c>
      <c r="W220" s="118"/>
      <c r="X220" s="127">
        <v>16218</v>
      </c>
      <c r="Y220" s="118"/>
      <c r="Z220" s="121">
        <v>0</v>
      </c>
      <c r="AA220" s="121">
        <v>0</v>
      </c>
      <c r="AB220" s="127">
        <v>16218</v>
      </c>
      <c r="AC220" s="121">
        <v>0</v>
      </c>
      <c r="AD220" s="133">
        <v>24586</v>
      </c>
      <c r="AE220" s="124">
        <v>0</v>
      </c>
      <c r="AF220" s="124">
        <v>0</v>
      </c>
      <c r="AG220" s="127">
        <v>0</v>
      </c>
      <c r="AH220" s="125">
        <v>0</v>
      </c>
      <c r="AI220" s="118"/>
    </row>
    <row r="221" spans="1:35" s="96" customFormat="1" x14ac:dyDescent="0.25">
      <c r="A221" s="118">
        <v>213</v>
      </c>
      <c r="B221" s="118" t="s">
        <v>407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30" t="s">
        <v>1917</v>
      </c>
      <c r="Q221" s="127">
        <v>902220</v>
      </c>
      <c r="R221" s="121">
        <v>0</v>
      </c>
      <c r="S221" s="121">
        <v>0</v>
      </c>
      <c r="T221" s="122">
        <v>0</v>
      </c>
      <c r="U221" s="121">
        <v>0</v>
      </c>
      <c r="V221" s="122">
        <v>1</v>
      </c>
      <c r="W221" s="118"/>
      <c r="X221" s="127">
        <v>327540</v>
      </c>
      <c r="Y221" s="118"/>
      <c r="Z221" s="121">
        <v>0</v>
      </c>
      <c r="AA221" s="121">
        <v>0</v>
      </c>
      <c r="AB221" s="127">
        <v>87000</v>
      </c>
      <c r="AC221" s="121">
        <v>0</v>
      </c>
      <c r="AD221" s="133">
        <v>24586</v>
      </c>
      <c r="AE221" s="124">
        <v>0</v>
      </c>
      <c r="AF221" s="124">
        <v>0</v>
      </c>
      <c r="AG221" s="127">
        <v>240540</v>
      </c>
      <c r="AH221" s="125">
        <v>0</v>
      </c>
      <c r="AI221" s="118"/>
    </row>
    <row r="222" spans="1:35" s="96" customFormat="1" x14ac:dyDescent="0.25">
      <c r="A222" s="118">
        <v>214</v>
      </c>
      <c r="B222" s="118" t="s">
        <v>407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30" t="s">
        <v>1918</v>
      </c>
      <c r="Q222" s="127">
        <v>546792</v>
      </c>
      <c r="R222" s="121">
        <v>0</v>
      </c>
      <c r="S222" s="121">
        <v>0</v>
      </c>
      <c r="T222" s="122">
        <v>0</v>
      </c>
      <c r="U222" s="121">
        <v>0</v>
      </c>
      <c r="V222" s="122">
        <v>1</v>
      </c>
      <c r="W222" s="118"/>
      <c r="X222" s="127">
        <v>48654</v>
      </c>
      <c r="Y222" s="118"/>
      <c r="Z222" s="121">
        <v>0</v>
      </c>
      <c r="AA222" s="121">
        <v>0</v>
      </c>
      <c r="AB222" s="127">
        <v>24000</v>
      </c>
      <c r="AC222" s="121">
        <v>0</v>
      </c>
      <c r="AD222" s="133">
        <v>24586</v>
      </c>
      <c r="AE222" s="124">
        <v>0</v>
      </c>
      <c r="AF222" s="124">
        <v>0</v>
      </c>
      <c r="AG222" s="127">
        <v>24654</v>
      </c>
      <c r="AH222" s="125">
        <v>0</v>
      </c>
      <c r="AI222" s="118"/>
    </row>
    <row r="223" spans="1:35" s="96" customFormat="1" x14ac:dyDescent="0.25">
      <c r="A223" s="118">
        <v>215</v>
      </c>
      <c r="B223" s="118" t="s">
        <v>407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30" t="s">
        <v>1919</v>
      </c>
      <c r="Q223" s="127">
        <v>302304</v>
      </c>
      <c r="R223" s="121">
        <v>0</v>
      </c>
      <c r="S223" s="121">
        <v>0</v>
      </c>
      <c r="T223" s="122">
        <v>0</v>
      </c>
      <c r="U223" s="121">
        <v>0</v>
      </c>
      <c r="V223" s="122">
        <v>1</v>
      </c>
      <c r="W223" s="118"/>
      <c r="X223" s="127">
        <v>48654</v>
      </c>
      <c r="Y223" s="118"/>
      <c r="Z223" s="121">
        <v>0</v>
      </c>
      <c r="AA223" s="121">
        <v>0</v>
      </c>
      <c r="AB223" s="127">
        <v>24000</v>
      </c>
      <c r="AC223" s="121">
        <v>0</v>
      </c>
      <c r="AD223" s="133">
        <v>24586</v>
      </c>
      <c r="AE223" s="124">
        <v>0</v>
      </c>
      <c r="AF223" s="124">
        <v>0</v>
      </c>
      <c r="AG223" s="127">
        <v>24654</v>
      </c>
      <c r="AH223" s="125">
        <v>0</v>
      </c>
      <c r="AI223" s="118"/>
    </row>
    <row r="224" spans="1:35" s="96" customFormat="1" x14ac:dyDescent="0.25">
      <c r="A224" s="118">
        <v>216</v>
      </c>
      <c r="B224" s="118" t="s">
        <v>407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30" t="s">
        <v>1920</v>
      </c>
      <c r="Q224" s="127">
        <v>633912</v>
      </c>
      <c r="R224" s="121">
        <v>0</v>
      </c>
      <c r="S224" s="121">
        <v>0</v>
      </c>
      <c r="T224" s="122">
        <v>0</v>
      </c>
      <c r="U224" s="121">
        <v>0</v>
      </c>
      <c r="V224" s="122">
        <v>1</v>
      </c>
      <c r="W224" s="118"/>
      <c r="X224" s="127">
        <v>32436</v>
      </c>
      <c r="Y224" s="118"/>
      <c r="Z224" s="121">
        <v>0</v>
      </c>
      <c r="AA224" s="121">
        <v>0</v>
      </c>
      <c r="AB224" s="127">
        <v>16000</v>
      </c>
      <c r="AC224" s="121">
        <v>0</v>
      </c>
      <c r="AD224" s="133">
        <v>24586</v>
      </c>
      <c r="AE224" s="124">
        <v>0</v>
      </c>
      <c r="AF224" s="124">
        <v>0</v>
      </c>
      <c r="AG224" s="127">
        <v>16436</v>
      </c>
      <c r="AH224" s="125">
        <v>0</v>
      </c>
      <c r="AI224" s="118"/>
    </row>
    <row r="225" spans="1:35" s="96" customFormat="1" x14ac:dyDescent="0.25">
      <c r="A225" s="118">
        <v>217</v>
      </c>
      <c r="B225" s="118" t="s">
        <v>407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30" t="s">
        <v>1921</v>
      </c>
      <c r="Q225" s="127">
        <v>40140</v>
      </c>
      <c r="R225" s="121">
        <v>0</v>
      </c>
      <c r="S225" s="121">
        <v>0</v>
      </c>
      <c r="T225" s="122">
        <v>0</v>
      </c>
      <c r="U225" s="121">
        <v>0</v>
      </c>
      <c r="V225" s="122">
        <v>1</v>
      </c>
      <c r="W225" s="118"/>
      <c r="X225" s="127">
        <v>40140</v>
      </c>
      <c r="Y225" s="118"/>
      <c r="Z225" s="121">
        <v>0</v>
      </c>
      <c r="AA225" s="121">
        <v>0</v>
      </c>
      <c r="AB225" s="127">
        <v>16500</v>
      </c>
      <c r="AC225" s="121">
        <v>0</v>
      </c>
      <c r="AD225" s="133">
        <v>24586</v>
      </c>
      <c r="AE225" s="124">
        <v>0</v>
      </c>
      <c r="AF225" s="124">
        <v>0</v>
      </c>
      <c r="AG225" s="127">
        <v>23640</v>
      </c>
      <c r="AH225" s="125">
        <v>0</v>
      </c>
      <c r="AI225" s="118"/>
    </row>
    <row r="226" spans="1:35" s="96" customFormat="1" x14ac:dyDescent="0.25">
      <c r="A226" s="118">
        <v>218</v>
      </c>
      <c r="B226" s="118" t="s">
        <v>407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30" t="s">
        <v>1922</v>
      </c>
      <c r="Q226" s="127">
        <v>413613</v>
      </c>
      <c r="R226" s="121">
        <v>0</v>
      </c>
      <c r="S226" s="121">
        <v>0</v>
      </c>
      <c r="T226" s="122">
        <v>0</v>
      </c>
      <c r="U226" s="121">
        <v>0</v>
      </c>
      <c r="V226" s="122">
        <v>1</v>
      </c>
      <c r="W226" s="118"/>
      <c r="X226" s="127">
        <v>113526</v>
      </c>
      <c r="Y226" s="118"/>
      <c r="Z226" s="121">
        <v>0</v>
      </c>
      <c r="AA226" s="121">
        <v>0</v>
      </c>
      <c r="AB226" s="127">
        <v>56000</v>
      </c>
      <c r="AC226" s="121">
        <v>0</v>
      </c>
      <c r="AD226" s="133">
        <v>24586</v>
      </c>
      <c r="AE226" s="124">
        <v>0</v>
      </c>
      <c r="AF226" s="124">
        <v>0</v>
      </c>
      <c r="AG226" s="127">
        <v>57526</v>
      </c>
      <c r="AH226" s="125">
        <v>0</v>
      </c>
      <c r="AI226" s="118"/>
    </row>
    <row r="227" spans="1:35" s="96" customFormat="1" x14ac:dyDescent="0.25">
      <c r="A227" s="118">
        <v>219</v>
      </c>
      <c r="B227" s="118" t="s">
        <v>407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30" t="s">
        <v>1923</v>
      </c>
      <c r="Q227" s="127">
        <v>40140</v>
      </c>
      <c r="R227" s="121">
        <v>0</v>
      </c>
      <c r="S227" s="121">
        <v>0</v>
      </c>
      <c r="T227" s="122">
        <v>0</v>
      </c>
      <c r="U227" s="121">
        <v>0</v>
      </c>
      <c r="V227" s="122">
        <v>1</v>
      </c>
      <c r="W227" s="118"/>
      <c r="X227" s="127">
        <v>40140</v>
      </c>
      <c r="Y227" s="118"/>
      <c r="Z227" s="121">
        <v>0</v>
      </c>
      <c r="AA227" s="121">
        <v>0</v>
      </c>
      <c r="AB227" s="127">
        <v>16500</v>
      </c>
      <c r="AC227" s="121">
        <v>0</v>
      </c>
      <c r="AD227" s="133">
        <v>24586</v>
      </c>
      <c r="AE227" s="124">
        <v>0</v>
      </c>
      <c r="AF227" s="124">
        <v>0</v>
      </c>
      <c r="AG227" s="127">
        <v>23640</v>
      </c>
      <c r="AH227" s="125">
        <v>0</v>
      </c>
      <c r="AI227" s="118"/>
    </row>
    <row r="228" spans="1:35" s="96" customFormat="1" x14ac:dyDescent="0.25">
      <c r="A228" s="118">
        <v>220</v>
      </c>
      <c r="B228" s="118" t="s">
        <v>407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30" t="s">
        <v>1924</v>
      </c>
      <c r="Q228" s="127">
        <v>1004167</v>
      </c>
      <c r="R228" s="121">
        <v>0</v>
      </c>
      <c r="S228" s="121">
        <v>0</v>
      </c>
      <c r="T228" s="122">
        <v>0</v>
      </c>
      <c r="U228" s="121">
        <v>0</v>
      </c>
      <c r="V228" s="122">
        <v>1</v>
      </c>
      <c r="W228" s="118"/>
      <c r="X228" s="127">
        <v>64872</v>
      </c>
      <c r="Y228" s="118"/>
      <c r="Z228" s="121">
        <v>0</v>
      </c>
      <c r="AA228" s="121">
        <v>0</v>
      </c>
      <c r="AB228" s="127">
        <v>32000</v>
      </c>
      <c r="AC228" s="121">
        <v>0</v>
      </c>
      <c r="AD228" s="133">
        <v>24586</v>
      </c>
      <c r="AE228" s="124">
        <v>0</v>
      </c>
      <c r="AF228" s="124">
        <v>0</v>
      </c>
      <c r="AG228" s="127">
        <v>32872</v>
      </c>
      <c r="AH228" s="125">
        <v>0</v>
      </c>
      <c r="AI228" s="118"/>
    </row>
    <row r="229" spans="1:35" s="96" customFormat="1" x14ac:dyDescent="0.25">
      <c r="A229" s="118">
        <v>221</v>
      </c>
      <c r="B229" s="118" t="s">
        <v>407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30" t="s">
        <v>1925</v>
      </c>
      <c r="Q229" s="127">
        <v>168420</v>
      </c>
      <c r="R229" s="121">
        <v>0</v>
      </c>
      <c r="S229" s="121">
        <v>0</v>
      </c>
      <c r="T229" s="122">
        <v>0</v>
      </c>
      <c r="U229" s="121">
        <v>0</v>
      </c>
      <c r="V229" s="122">
        <v>1</v>
      </c>
      <c r="W229" s="118"/>
      <c r="X229" s="127">
        <v>8400</v>
      </c>
      <c r="Y229" s="118"/>
      <c r="Z229" s="121">
        <v>0</v>
      </c>
      <c r="AA229" s="121">
        <v>0</v>
      </c>
      <c r="AB229" s="127">
        <v>8400</v>
      </c>
      <c r="AC229" s="121">
        <v>0</v>
      </c>
      <c r="AD229" s="133">
        <v>24586</v>
      </c>
      <c r="AE229" s="124">
        <v>0</v>
      </c>
      <c r="AF229" s="124">
        <v>0</v>
      </c>
      <c r="AG229" s="127">
        <v>0</v>
      </c>
      <c r="AH229" s="125">
        <v>0</v>
      </c>
      <c r="AI229" s="118"/>
    </row>
    <row r="230" spans="1:35" s="96" customFormat="1" x14ac:dyDescent="0.25">
      <c r="A230" s="118">
        <v>222</v>
      </c>
      <c r="B230" s="118" t="s">
        <v>407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30" t="s">
        <v>1926</v>
      </c>
      <c r="Q230" s="127">
        <v>1132860</v>
      </c>
      <c r="R230" s="121">
        <v>0</v>
      </c>
      <c r="S230" s="121">
        <v>0</v>
      </c>
      <c r="T230" s="122">
        <v>0</v>
      </c>
      <c r="U230" s="121">
        <v>0</v>
      </c>
      <c r="V230" s="122">
        <v>1</v>
      </c>
      <c r="W230" s="118"/>
      <c r="X230" s="127">
        <v>327150</v>
      </c>
      <c r="Y230" s="118"/>
      <c r="Z230" s="121">
        <v>0</v>
      </c>
      <c r="AA230" s="121">
        <v>0</v>
      </c>
      <c r="AB230" s="127">
        <v>96940</v>
      </c>
      <c r="AC230" s="121">
        <v>0</v>
      </c>
      <c r="AD230" s="133">
        <v>24586</v>
      </c>
      <c r="AE230" s="124">
        <v>0</v>
      </c>
      <c r="AF230" s="124">
        <v>0</v>
      </c>
      <c r="AG230" s="127">
        <v>230210</v>
      </c>
      <c r="AH230" s="125">
        <v>0</v>
      </c>
      <c r="AI230" s="118"/>
    </row>
    <row r="231" spans="1:35" s="96" customFormat="1" x14ac:dyDescent="0.25">
      <c r="A231" s="118">
        <v>223</v>
      </c>
      <c r="B231" s="118" t="s">
        <v>407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30" t="s">
        <v>1927</v>
      </c>
      <c r="Q231" s="127">
        <v>185850</v>
      </c>
      <c r="R231" s="121">
        <v>0</v>
      </c>
      <c r="S231" s="121">
        <v>0</v>
      </c>
      <c r="T231" s="122">
        <v>0</v>
      </c>
      <c r="U231" s="121">
        <v>0</v>
      </c>
      <c r="V231" s="122">
        <v>1</v>
      </c>
      <c r="W231" s="118"/>
      <c r="X231" s="127">
        <v>78330</v>
      </c>
      <c r="Y231" s="118"/>
      <c r="Z231" s="121">
        <v>0</v>
      </c>
      <c r="AA231" s="121">
        <v>0</v>
      </c>
      <c r="AB231" s="127">
        <v>28000</v>
      </c>
      <c r="AC231" s="121">
        <v>0</v>
      </c>
      <c r="AD231" s="133">
        <v>24586</v>
      </c>
      <c r="AE231" s="124">
        <v>0</v>
      </c>
      <c r="AF231" s="124">
        <v>0</v>
      </c>
      <c r="AG231" s="127">
        <v>50330</v>
      </c>
      <c r="AH231" s="125">
        <v>0</v>
      </c>
      <c r="AI231" s="118"/>
    </row>
    <row r="232" spans="1:35" s="96" customFormat="1" x14ac:dyDescent="0.25">
      <c r="A232" s="118">
        <v>224</v>
      </c>
      <c r="B232" s="118" t="s">
        <v>407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30" t="s">
        <v>1928</v>
      </c>
      <c r="Q232" s="127">
        <v>101661</v>
      </c>
      <c r="R232" s="121">
        <v>0</v>
      </c>
      <c r="S232" s="121">
        <v>0</v>
      </c>
      <c r="T232" s="122">
        <v>0</v>
      </c>
      <c r="U232" s="121">
        <v>0</v>
      </c>
      <c r="V232" s="122">
        <v>1</v>
      </c>
      <c r="W232" s="118"/>
      <c r="X232" s="127">
        <v>1107</v>
      </c>
      <c r="Y232" s="118"/>
      <c r="Z232" s="121">
        <v>0</v>
      </c>
      <c r="AA232" s="121">
        <v>0</v>
      </c>
      <c r="AB232" s="127">
        <v>1107</v>
      </c>
      <c r="AC232" s="121">
        <v>0</v>
      </c>
      <c r="AD232" s="133">
        <v>24586</v>
      </c>
      <c r="AE232" s="124">
        <v>0</v>
      </c>
      <c r="AF232" s="124">
        <v>0</v>
      </c>
      <c r="AG232" s="127">
        <v>0</v>
      </c>
      <c r="AH232" s="125">
        <v>0</v>
      </c>
      <c r="AI232" s="118"/>
    </row>
    <row r="233" spans="1:35" s="96" customFormat="1" x14ac:dyDescent="0.25">
      <c r="A233" s="118">
        <v>225</v>
      </c>
      <c r="B233" s="118" t="s">
        <v>407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30" t="s">
        <v>1929</v>
      </c>
      <c r="Q233" s="127">
        <v>168420</v>
      </c>
      <c r="R233" s="121">
        <v>0</v>
      </c>
      <c r="S233" s="121">
        <v>0</v>
      </c>
      <c r="T233" s="122">
        <v>0</v>
      </c>
      <c r="U233" s="121">
        <v>0</v>
      </c>
      <c r="V233" s="122">
        <v>1</v>
      </c>
      <c r="W233" s="118"/>
      <c r="X233" s="127">
        <v>73108</v>
      </c>
      <c r="Y233" s="118"/>
      <c r="Z233" s="121">
        <v>0</v>
      </c>
      <c r="AA233" s="121">
        <v>0</v>
      </c>
      <c r="AB233" s="127">
        <v>0</v>
      </c>
      <c r="AC233" s="121">
        <v>0</v>
      </c>
      <c r="AD233" s="133">
        <v>24586</v>
      </c>
      <c r="AE233" s="124">
        <v>0</v>
      </c>
      <c r="AF233" s="124">
        <v>0</v>
      </c>
      <c r="AG233" s="127">
        <v>73108</v>
      </c>
      <c r="AH233" s="125">
        <v>0</v>
      </c>
      <c r="AI233" s="118"/>
    </row>
    <row r="234" spans="1:35" s="96" customFormat="1" x14ac:dyDescent="0.25">
      <c r="A234" s="118">
        <v>226</v>
      </c>
      <c r="B234" s="118" t="s">
        <v>407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30" t="s">
        <v>1930</v>
      </c>
      <c r="Q234" s="127">
        <v>83580</v>
      </c>
      <c r="R234" s="121">
        <v>0</v>
      </c>
      <c r="S234" s="121">
        <v>0</v>
      </c>
      <c r="T234" s="122">
        <v>0</v>
      </c>
      <c r="U234" s="121">
        <v>0</v>
      </c>
      <c r="V234" s="122">
        <v>1</v>
      </c>
      <c r="W234" s="118"/>
      <c r="X234" s="127">
        <v>83580</v>
      </c>
      <c r="Y234" s="118"/>
      <c r="Z234" s="121">
        <v>0</v>
      </c>
      <c r="AA234" s="121">
        <v>0</v>
      </c>
      <c r="AB234" s="127">
        <v>28500</v>
      </c>
      <c r="AC234" s="121">
        <v>0</v>
      </c>
      <c r="AD234" s="133">
        <v>24586</v>
      </c>
      <c r="AE234" s="124">
        <v>0</v>
      </c>
      <c r="AF234" s="124">
        <v>0</v>
      </c>
      <c r="AG234" s="127">
        <v>55080</v>
      </c>
      <c r="AH234" s="125">
        <v>0</v>
      </c>
      <c r="AI234" s="118"/>
    </row>
    <row r="235" spans="1:35" s="96" customFormat="1" x14ac:dyDescent="0.25">
      <c r="A235" s="118">
        <v>227</v>
      </c>
      <c r="B235" s="118" t="s">
        <v>407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30" t="s">
        <v>1931</v>
      </c>
      <c r="Q235" s="127">
        <v>2852092</v>
      </c>
      <c r="R235" s="121">
        <v>0</v>
      </c>
      <c r="S235" s="121">
        <v>0</v>
      </c>
      <c r="T235" s="122">
        <v>0</v>
      </c>
      <c r="U235" s="121">
        <v>0</v>
      </c>
      <c r="V235" s="122">
        <v>1</v>
      </c>
      <c r="W235" s="118"/>
      <c r="X235" s="127">
        <v>12854</v>
      </c>
      <c r="Y235" s="118"/>
      <c r="Z235" s="121">
        <v>0</v>
      </c>
      <c r="AA235" s="121">
        <v>0</v>
      </c>
      <c r="AB235" s="127">
        <v>12854</v>
      </c>
      <c r="AC235" s="121">
        <v>0</v>
      </c>
      <c r="AD235" s="133">
        <v>24586</v>
      </c>
      <c r="AE235" s="124">
        <v>0</v>
      </c>
      <c r="AF235" s="124">
        <v>0</v>
      </c>
      <c r="AG235" s="127">
        <v>0</v>
      </c>
      <c r="AH235" s="125">
        <v>0</v>
      </c>
      <c r="AI235" s="118"/>
    </row>
    <row r="236" spans="1:35" s="96" customFormat="1" x14ac:dyDescent="0.25">
      <c r="A236" s="118">
        <v>228</v>
      </c>
      <c r="B236" s="118" t="s">
        <v>407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30" t="s">
        <v>1932</v>
      </c>
      <c r="Q236" s="127">
        <v>719340</v>
      </c>
      <c r="R236" s="121">
        <v>0</v>
      </c>
      <c r="S236" s="121">
        <v>0</v>
      </c>
      <c r="T236" s="122">
        <v>0</v>
      </c>
      <c r="U236" s="121">
        <v>0</v>
      </c>
      <c r="V236" s="122">
        <v>1</v>
      </c>
      <c r="W236" s="118"/>
      <c r="X236" s="127">
        <v>16218</v>
      </c>
      <c r="Y236" s="118"/>
      <c r="Z236" s="121">
        <v>0</v>
      </c>
      <c r="AA236" s="121">
        <v>0</v>
      </c>
      <c r="AB236" s="127">
        <v>16218</v>
      </c>
      <c r="AC236" s="121">
        <v>0</v>
      </c>
      <c r="AD236" s="133">
        <v>24586</v>
      </c>
      <c r="AE236" s="124">
        <v>0</v>
      </c>
      <c r="AF236" s="124">
        <v>0</v>
      </c>
      <c r="AG236" s="127">
        <v>0</v>
      </c>
      <c r="AH236" s="125">
        <v>0</v>
      </c>
      <c r="AI236" s="118"/>
    </row>
    <row r="237" spans="1:35" s="96" customFormat="1" x14ac:dyDescent="0.25">
      <c r="A237" s="118">
        <v>229</v>
      </c>
      <c r="B237" s="118" t="s">
        <v>407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30" t="s">
        <v>1933</v>
      </c>
      <c r="Q237" s="127">
        <v>948448</v>
      </c>
      <c r="R237" s="121">
        <v>0</v>
      </c>
      <c r="S237" s="121">
        <v>0</v>
      </c>
      <c r="T237" s="122">
        <v>0</v>
      </c>
      <c r="U237" s="121">
        <v>0</v>
      </c>
      <c r="V237" s="122">
        <v>1</v>
      </c>
      <c r="W237" s="118"/>
      <c r="X237" s="127">
        <v>64872</v>
      </c>
      <c r="Y237" s="118"/>
      <c r="Z237" s="121">
        <v>0</v>
      </c>
      <c r="AA237" s="121">
        <v>0</v>
      </c>
      <c r="AB237" s="127">
        <v>32000</v>
      </c>
      <c r="AC237" s="121">
        <v>0</v>
      </c>
      <c r="AD237" s="133">
        <v>24586</v>
      </c>
      <c r="AE237" s="124">
        <v>0</v>
      </c>
      <c r="AF237" s="124">
        <v>0</v>
      </c>
      <c r="AG237" s="127">
        <v>32872</v>
      </c>
      <c r="AH237" s="125">
        <v>0</v>
      </c>
      <c r="AI237" s="118"/>
    </row>
    <row r="238" spans="1:35" s="96" customFormat="1" x14ac:dyDescent="0.25">
      <c r="A238" s="118">
        <v>230</v>
      </c>
      <c r="B238" s="118" t="s">
        <v>407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30" t="s">
        <v>1934</v>
      </c>
      <c r="Q238" s="127">
        <v>377100</v>
      </c>
      <c r="R238" s="121">
        <v>0</v>
      </c>
      <c r="S238" s="121">
        <v>0</v>
      </c>
      <c r="T238" s="122">
        <v>0</v>
      </c>
      <c r="U238" s="121">
        <v>0</v>
      </c>
      <c r="V238" s="122">
        <v>1</v>
      </c>
      <c r="W238" s="118"/>
      <c r="X238" s="127">
        <v>156870</v>
      </c>
      <c r="Y238" s="118"/>
      <c r="Z238" s="121">
        <v>0</v>
      </c>
      <c r="AA238" s="121">
        <v>0</v>
      </c>
      <c r="AB238" s="127">
        <v>66500</v>
      </c>
      <c r="AC238" s="121">
        <v>0</v>
      </c>
      <c r="AD238" s="133">
        <v>24586</v>
      </c>
      <c r="AE238" s="124">
        <v>0</v>
      </c>
      <c r="AF238" s="124">
        <v>0</v>
      </c>
      <c r="AG238" s="127">
        <v>90370</v>
      </c>
      <c r="AH238" s="125">
        <v>0</v>
      </c>
      <c r="AI238" s="118"/>
    </row>
    <row r="239" spans="1:35" s="96" customFormat="1" x14ac:dyDescent="0.25">
      <c r="A239" s="118">
        <v>231</v>
      </c>
      <c r="B239" s="118" t="s">
        <v>407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30" t="s">
        <v>1935</v>
      </c>
      <c r="Q239" s="127">
        <v>302304</v>
      </c>
      <c r="R239" s="121">
        <v>0</v>
      </c>
      <c r="S239" s="121">
        <v>0</v>
      </c>
      <c r="T239" s="122">
        <v>0</v>
      </c>
      <c r="U239" s="121">
        <v>0</v>
      </c>
      <c r="V239" s="122">
        <v>1</v>
      </c>
      <c r="W239" s="118"/>
      <c r="X239" s="127">
        <v>48654</v>
      </c>
      <c r="Y239" s="118"/>
      <c r="Z239" s="121">
        <v>0</v>
      </c>
      <c r="AA239" s="121">
        <v>0</v>
      </c>
      <c r="AB239" s="127">
        <v>24000</v>
      </c>
      <c r="AC239" s="121">
        <v>0</v>
      </c>
      <c r="AD239" s="133">
        <v>24586</v>
      </c>
      <c r="AE239" s="124">
        <v>0</v>
      </c>
      <c r="AF239" s="124">
        <v>0</v>
      </c>
      <c r="AG239" s="127">
        <v>24654</v>
      </c>
      <c r="AH239" s="125">
        <v>0</v>
      </c>
      <c r="AI239" s="118"/>
    </row>
    <row r="240" spans="1:35" s="96" customFormat="1" x14ac:dyDescent="0.25">
      <c r="A240" s="118">
        <v>232</v>
      </c>
      <c r="B240" s="118" t="s">
        <v>407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30" t="s">
        <v>1936</v>
      </c>
      <c r="Q240" s="127">
        <v>236550</v>
      </c>
      <c r="R240" s="121">
        <v>0</v>
      </c>
      <c r="S240" s="121">
        <v>0</v>
      </c>
      <c r="T240" s="122">
        <v>0</v>
      </c>
      <c r="U240" s="121">
        <v>0</v>
      </c>
      <c r="V240" s="122">
        <v>1</v>
      </c>
      <c r="W240" s="118"/>
      <c r="X240" s="127">
        <v>43020</v>
      </c>
      <c r="Y240" s="118"/>
      <c r="Z240" s="121">
        <v>0</v>
      </c>
      <c r="AA240" s="121">
        <v>0</v>
      </c>
      <c r="AB240" s="127">
        <v>18500</v>
      </c>
      <c r="AC240" s="121">
        <v>0</v>
      </c>
      <c r="AD240" s="133">
        <v>24586</v>
      </c>
      <c r="AE240" s="124">
        <v>0</v>
      </c>
      <c r="AF240" s="124">
        <v>0</v>
      </c>
      <c r="AG240" s="127">
        <v>24520</v>
      </c>
      <c r="AH240" s="125">
        <v>0</v>
      </c>
      <c r="AI240" s="118"/>
    </row>
    <row r="241" spans="1:35" s="96" customFormat="1" x14ac:dyDescent="0.25">
      <c r="A241" s="118">
        <v>233</v>
      </c>
      <c r="B241" s="118" t="s">
        <v>407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30" t="s">
        <v>1937</v>
      </c>
      <c r="Q241" s="127">
        <v>875000</v>
      </c>
      <c r="R241" s="121">
        <v>0</v>
      </c>
      <c r="S241" s="121">
        <v>0</v>
      </c>
      <c r="T241" s="122">
        <v>0</v>
      </c>
      <c r="U241" s="121">
        <v>0</v>
      </c>
      <c r="V241" s="122">
        <v>1</v>
      </c>
      <c r="W241" s="118"/>
      <c r="X241" s="127">
        <v>503840</v>
      </c>
      <c r="Y241" s="118"/>
      <c r="Z241" s="121">
        <v>0</v>
      </c>
      <c r="AA241" s="121">
        <v>0</v>
      </c>
      <c r="AB241" s="127">
        <v>80000</v>
      </c>
      <c r="AC241" s="121">
        <v>0</v>
      </c>
      <c r="AD241" s="133">
        <v>24676</v>
      </c>
      <c r="AE241" s="124">
        <v>0</v>
      </c>
      <c r="AF241" s="124">
        <v>0</v>
      </c>
      <c r="AG241" s="127">
        <v>423840</v>
      </c>
      <c r="AH241" s="125">
        <v>0</v>
      </c>
      <c r="AI241" s="118"/>
    </row>
    <row r="242" spans="1:35" s="96" customFormat="1" x14ac:dyDescent="0.25">
      <c r="A242" s="118">
        <v>234</v>
      </c>
      <c r="B242" s="118" t="s">
        <v>407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30" t="s">
        <v>1938</v>
      </c>
      <c r="Q242" s="127">
        <v>288763</v>
      </c>
      <c r="R242" s="121">
        <v>0</v>
      </c>
      <c r="S242" s="121">
        <v>0</v>
      </c>
      <c r="T242" s="122">
        <v>0</v>
      </c>
      <c r="U242" s="121">
        <v>0</v>
      </c>
      <c r="V242" s="122">
        <v>1</v>
      </c>
      <c r="W242" s="118"/>
      <c r="X242" s="127">
        <v>288763</v>
      </c>
      <c r="Y242" s="118"/>
      <c r="Z242" s="121">
        <v>0</v>
      </c>
      <c r="AA242" s="121">
        <v>0</v>
      </c>
      <c r="AB242" s="127">
        <v>60574</v>
      </c>
      <c r="AC242" s="121">
        <v>0</v>
      </c>
      <c r="AD242" s="133">
        <v>24383</v>
      </c>
      <c r="AE242" s="124">
        <v>0</v>
      </c>
      <c r="AF242" s="124">
        <v>0</v>
      </c>
      <c r="AG242" s="127">
        <v>228189</v>
      </c>
      <c r="AH242" s="125">
        <v>0</v>
      </c>
      <c r="AI242" s="118"/>
    </row>
    <row r="243" spans="1:35" s="96" customFormat="1" x14ac:dyDescent="0.25">
      <c r="A243" s="118">
        <v>235</v>
      </c>
      <c r="B243" s="118" t="s">
        <v>407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30" t="s">
        <v>1939</v>
      </c>
      <c r="Q243" s="127">
        <v>288763</v>
      </c>
      <c r="R243" s="121">
        <v>0</v>
      </c>
      <c r="S243" s="121">
        <v>0</v>
      </c>
      <c r="T243" s="122">
        <v>0</v>
      </c>
      <c r="U243" s="121">
        <v>0</v>
      </c>
      <c r="V243" s="122">
        <v>1</v>
      </c>
      <c r="W243" s="118"/>
      <c r="X243" s="127">
        <v>288763</v>
      </c>
      <c r="Y243" s="118"/>
      <c r="Z243" s="121">
        <v>0</v>
      </c>
      <c r="AA243" s="121">
        <v>0</v>
      </c>
      <c r="AB243" s="127">
        <v>60574</v>
      </c>
      <c r="AC243" s="121">
        <v>0</v>
      </c>
      <c r="AD243" s="133">
        <v>24383</v>
      </c>
      <c r="AE243" s="124">
        <v>0</v>
      </c>
      <c r="AF243" s="124">
        <v>0</v>
      </c>
      <c r="AG243" s="127">
        <v>228189</v>
      </c>
      <c r="AH243" s="125">
        <v>0</v>
      </c>
      <c r="AI243" s="118"/>
    </row>
    <row r="244" spans="1:35" s="96" customFormat="1" x14ac:dyDescent="0.25">
      <c r="A244" s="118">
        <v>236</v>
      </c>
      <c r="B244" s="118" t="s">
        <v>407</v>
      </c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30" t="s">
        <v>1940</v>
      </c>
      <c r="Q244" s="127">
        <v>71214</v>
      </c>
      <c r="R244" s="121">
        <v>0</v>
      </c>
      <c r="S244" s="121">
        <v>0</v>
      </c>
      <c r="T244" s="122">
        <v>0</v>
      </c>
      <c r="U244" s="121">
        <v>0</v>
      </c>
      <c r="V244" s="122">
        <v>1</v>
      </c>
      <c r="W244" s="118"/>
      <c r="X244" s="127">
        <v>71214</v>
      </c>
      <c r="Y244" s="118"/>
      <c r="Z244" s="121">
        <v>0</v>
      </c>
      <c r="AA244" s="121">
        <v>0</v>
      </c>
      <c r="AB244" s="127">
        <v>33000</v>
      </c>
      <c r="AC244" s="121">
        <v>0</v>
      </c>
      <c r="AD244" s="133">
        <v>24577</v>
      </c>
      <c r="AE244" s="124">
        <v>0</v>
      </c>
      <c r="AF244" s="124">
        <v>0</v>
      </c>
      <c r="AG244" s="127">
        <v>38214</v>
      </c>
      <c r="AH244" s="125">
        <v>0</v>
      </c>
      <c r="AI244" s="118"/>
    </row>
    <row r="245" spans="1:35" s="96" customFormat="1" x14ac:dyDescent="0.25">
      <c r="A245" s="118">
        <v>237</v>
      </c>
      <c r="B245" s="118" t="s">
        <v>407</v>
      </c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30" t="s">
        <v>1941</v>
      </c>
      <c r="Q245" s="127">
        <v>31500</v>
      </c>
      <c r="R245" s="121">
        <v>0</v>
      </c>
      <c r="S245" s="121">
        <v>0</v>
      </c>
      <c r="T245" s="122">
        <v>0</v>
      </c>
      <c r="U245" s="121">
        <v>0</v>
      </c>
      <c r="V245" s="122">
        <v>1</v>
      </c>
      <c r="W245" s="118"/>
      <c r="X245" s="127">
        <v>31500</v>
      </c>
      <c r="Y245" s="118"/>
      <c r="Z245" s="121">
        <v>0</v>
      </c>
      <c r="AA245" s="121">
        <v>0</v>
      </c>
      <c r="AB245" s="127">
        <v>16500</v>
      </c>
      <c r="AC245" s="121">
        <v>0</v>
      </c>
      <c r="AD245" s="133">
        <v>24577</v>
      </c>
      <c r="AE245" s="124">
        <v>0</v>
      </c>
      <c r="AF245" s="124">
        <v>0</v>
      </c>
      <c r="AG245" s="127">
        <v>15000</v>
      </c>
      <c r="AH245" s="125">
        <v>0</v>
      </c>
      <c r="AI245" s="118"/>
    </row>
    <row r="246" spans="1:35" s="96" customFormat="1" x14ac:dyDescent="0.25">
      <c r="A246" s="118">
        <v>238</v>
      </c>
      <c r="B246" s="118" t="s">
        <v>407</v>
      </c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30" t="s">
        <v>1942</v>
      </c>
      <c r="Q246" s="127">
        <v>137032</v>
      </c>
      <c r="R246" s="121">
        <v>0</v>
      </c>
      <c r="S246" s="121">
        <v>0</v>
      </c>
      <c r="T246" s="122">
        <v>0</v>
      </c>
      <c r="U246" s="121">
        <v>0</v>
      </c>
      <c r="V246" s="122">
        <v>1</v>
      </c>
      <c r="W246" s="118"/>
      <c r="X246" s="127">
        <v>137032</v>
      </c>
      <c r="Y246" s="118"/>
      <c r="Z246" s="121">
        <v>0</v>
      </c>
      <c r="AA246" s="121">
        <v>0</v>
      </c>
      <c r="AB246" s="127">
        <v>32000</v>
      </c>
      <c r="AC246" s="121">
        <v>0</v>
      </c>
      <c r="AD246" s="133">
        <v>24577</v>
      </c>
      <c r="AE246" s="124">
        <v>0</v>
      </c>
      <c r="AF246" s="124">
        <v>0</v>
      </c>
      <c r="AG246" s="127">
        <v>105032</v>
      </c>
      <c r="AH246" s="125">
        <v>0</v>
      </c>
      <c r="AI246" s="118"/>
    </row>
    <row r="247" spans="1:35" s="96" customFormat="1" x14ac:dyDescent="0.25">
      <c r="A247" s="118">
        <v>239</v>
      </c>
      <c r="B247" s="118" t="s">
        <v>407</v>
      </c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30" t="s">
        <v>1943</v>
      </c>
      <c r="Q247" s="127">
        <v>661012</v>
      </c>
      <c r="R247" s="121">
        <v>0</v>
      </c>
      <c r="S247" s="121">
        <v>0</v>
      </c>
      <c r="T247" s="122">
        <v>0</v>
      </c>
      <c r="U247" s="121">
        <v>0</v>
      </c>
      <c r="V247" s="122">
        <v>1</v>
      </c>
      <c r="W247" s="118"/>
      <c r="X247" s="127">
        <v>224452</v>
      </c>
      <c r="Y247" s="118"/>
      <c r="Z247" s="121">
        <v>0</v>
      </c>
      <c r="AA247" s="121">
        <v>0</v>
      </c>
      <c r="AB247" s="127">
        <v>43000</v>
      </c>
      <c r="AC247" s="121">
        <v>0</v>
      </c>
      <c r="AD247" s="133">
        <v>24591</v>
      </c>
      <c r="AE247" s="124">
        <v>0</v>
      </c>
      <c r="AF247" s="124">
        <v>0</v>
      </c>
      <c r="AG247" s="127">
        <v>181452</v>
      </c>
      <c r="AH247" s="125">
        <v>0</v>
      </c>
      <c r="AI247" s="118"/>
    </row>
    <row r="248" spans="1:35" s="96" customFormat="1" x14ac:dyDescent="0.25">
      <c r="A248" s="118">
        <v>240</v>
      </c>
      <c r="B248" s="118" t="s">
        <v>407</v>
      </c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30" t="s">
        <v>1944</v>
      </c>
      <c r="Q248" s="127">
        <v>675463</v>
      </c>
      <c r="R248" s="121">
        <v>0</v>
      </c>
      <c r="S248" s="121">
        <v>0</v>
      </c>
      <c r="T248" s="122">
        <v>0</v>
      </c>
      <c r="U248" s="121">
        <v>0</v>
      </c>
      <c r="V248" s="122">
        <v>1</v>
      </c>
      <c r="W248" s="118"/>
      <c r="X248" s="127">
        <v>260703</v>
      </c>
      <c r="Y248" s="118"/>
      <c r="Z248" s="121">
        <v>0</v>
      </c>
      <c r="AA248" s="121">
        <v>0</v>
      </c>
      <c r="AB248" s="127">
        <v>38000</v>
      </c>
      <c r="AC248" s="121">
        <v>0</v>
      </c>
      <c r="AD248" s="133">
        <v>24591</v>
      </c>
      <c r="AE248" s="124">
        <v>0</v>
      </c>
      <c r="AF248" s="124">
        <v>0</v>
      </c>
      <c r="AG248" s="127">
        <v>222703</v>
      </c>
      <c r="AH248" s="125">
        <v>0</v>
      </c>
      <c r="AI248" s="118"/>
    </row>
    <row r="249" spans="1:35" s="96" customFormat="1" x14ac:dyDescent="0.25">
      <c r="A249" s="118">
        <v>241</v>
      </c>
      <c r="B249" s="118" t="s">
        <v>407</v>
      </c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30" t="s">
        <v>1945</v>
      </c>
      <c r="Q249" s="127">
        <v>46140</v>
      </c>
      <c r="R249" s="121">
        <v>0</v>
      </c>
      <c r="S249" s="121">
        <v>0</v>
      </c>
      <c r="T249" s="122">
        <v>0</v>
      </c>
      <c r="U249" s="121">
        <v>0</v>
      </c>
      <c r="V249" s="122">
        <v>1</v>
      </c>
      <c r="W249" s="118"/>
      <c r="X249" s="127">
        <v>46140</v>
      </c>
      <c r="Y249" s="118"/>
      <c r="Z249" s="121">
        <v>0</v>
      </c>
      <c r="AA249" s="121">
        <v>0</v>
      </c>
      <c r="AB249" s="127">
        <v>16500</v>
      </c>
      <c r="AC249" s="121">
        <v>0</v>
      </c>
      <c r="AD249" s="133">
        <v>24591</v>
      </c>
      <c r="AE249" s="124">
        <v>0</v>
      </c>
      <c r="AF249" s="124">
        <v>0</v>
      </c>
      <c r="AG249" s="127">
        <v>29640</v>
      </c>
      <c r="AH249" s="125">
        <v>0</v>
      </c>
      <c r="AI249" s="118"/>
    </row>
    <row r="250" spans="1:35" s="96" customFormat="1" x14ac:dyDescent="0.25">
      <c r="A250" s="118">
        <v>242</v>
      </c>
      <c r="B250" s="118" t="s">
        <v>407</v>
      </c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30" t="s">
        <v>1946</v>
      </c>
      <c r="Q250" s="127">
        <v>302304</v>
      </c>
      <c r="R250" s="121">
        <v>0</v>
      </c>
      <c r="S250" s="121">
        <v>0</v>
      </c>
      <c r="T250" s="122">
        <v>0</v>
      </c>
      <c r="U250" s="121">
        <v>0</v>
      </c>
      <c r="V250" s="122">
        <v>1</v>
      </c>
      <c r="W250" s="118"/>
      <c r="X250" s="127">
        <v>302304</v>
      </c>
      <c r="Y250" s="118"/>
      <c r="Z250" s="121">
        <v>0</v>
      </c>
      <c r="AA250" s="121">
        <v>0</v>
      </c>
      <c r="AB250" s="127">
        <v>48000</v>
      </c>
      <c r="AC250" s="121">
        <v>0</v>
      </c>
      <c r="AD250" s="133">
        <v>24591</v>
      </c>
      <c r="AE250" s="124">
        <v>0</v>
      </c>
      <c r="AF250" s="124">
        <v>0</v>
      </c>
      <c r="AG250" s="127">
        <v>254304</v>
      </c>
      <c r="AH250" s="125">
        <v>0</v>
      </c>
      <c r="AI250" s="118"/>
    </row>
    <row r="251" spans="1:35" s="96" customFormat="1" x14ac:dyDescent="0.25">
      <c r="A251" s="118">
        <v>243</v>
      </c>
      <c r="B251" s="118" t="s">
        <v>407</v>
      </c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30" t="s">
        <v>1947</v>
      </c>
      <c r="Q251" s="127">
        <v>492223</v>
      </c>
      <c r="R251" s="121">
        <v>0</v>
      </c>
      <c r="S251" s="121">
        <v>0</v>
      </c>
      <c r="T251" s="122">
        <v>0</v>
      </c>
      <c r="U251" s="121">
        <v>0</v>
      </c>
      <c r="V251" s="122">
        <v>1</v>
      </c>
      <c r="W251" s="118"/>
      <c r="X251" s="127">
        <v>77463</v>
      </c>
      <c r="Y251" s="118"/>
      <c r="Z251" s="121">
        <v>0</v>
      </c>
      <c r="AA251" s="121">
        <v>0</v>
      </c>
      <c r="AB251" s="127">
        <v>12000</v>
      </c>
      <c r="AC251" s="121">
        <v>0</v>
      </c>
      <c r="AD251" s="133">
        <v>24591</v>
      </c>
      <c r="AE251" s="124">
        <v>0</v>
      </c>
      <c r="AF251" s="124">
        <v>0</v>
      </c>
      <c r="AG251" s="127">
        <v>65463</v>
      </c>
      <c r="AH251" s="125">
        <v>0</v>
      </c>
      <c r="AI251" s="118"/>
    </row>
    <row r="252" spans="1:35" s="96" customFormat="1" x14ac:dyDescent="0.25">
      <c r="A252" s="118">
        <v>244</v>
      </c>
      <c r="B252" s="118" t="s">
        <v>407</v>
      </c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30" t="s">
        <v>1948</v>
      </c>
      <c r="Q252" s="127">
        <v>438675</v>
      </c>
      <c r="R252" s="121">
        <v>0</v>
      </c>
      <c r="S252" s="121">
        <v>0</v>
      </c>
      <c r="T252" s="122">
        <v>0</v>
      </c>
      <c r="U252" s="121">
        <v>0</v>
      </c>
      <c r="V252" s="122">
        <v>1</v>
      </c>
      <c r="W252" s="118"/>
      <c r="X252" s="127">
        <v>23915</v>
      </c>
      <c r="Y252" s="118"/>
      <c r="Z252" s="121">
        <v>0</v>
      </c>
      <c r="AA252" s="121">
        <v>0</v>
      </c>
      <c r="AB252" s="127">
        <v>6000</v>
      </c>
      <c r="AC252" s="121">
        <v>0</v>
      </c>
      <c r="AD252" s="133">
        <v>24591</v>
      </c>
      <c r="AE252" s="124">
        <v>0</v>
      </c>
      <c r="AF252" s="124">
        <v>0</v>
      </c>
      <c r="AG252" s="127">
        <v>17915</v>
      </c>
      <c r="AH252" s="125">
        <v>0</v>
      </c>
      <c r="AI252" s="118"/>
    </row>
    <row r="253" spans="1:35" s="96" customFormat="1" x14ac:dyDescent="0.25">
      <c r="A253" s="118">
        <v>245</v>
      </c>
      <c r="B253" s="118" t="s">
        <v>407</v>
      </c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30" t="s">
        <v>1949</v>
      </c>
      <c r="Q253" s="127">
        <v>573347</v>
      </c>
      <c r="R253" s="121">
        <v>0</v>
      </c>
      <c r="S253" s="121">
        <v>0</v>
      </c>
      <c r="T253" s="122">
        <v>0</v>
      </c>
      <c r="U253" s="121">
        <v>0</v>
      </c>
      <c r="V253" s="122">
        <v>1</v>
      </c>
      <c r="W253" s="118"/>
      <c r="X253" s="127">
        <v>248994</v>
      </c>
      <c r="Y253" s="118"/>
      <c r="Z253" s="121">
        <v>0</v>
      </c>
      <c r="AA253" s="121">
        <v>0</v>
      </c>
      <c r="AB253" s="127">
        <v>44000</v>
      </c>
      <c r="AC253" s="121">
        <v>0</v>
      </c>
      <c r="AD253" s="133">
        <v>24591</v>
      </c>
      <c r="AE253" s="124">
        <v>0</v>
      </c>
      <c r="AF253" s="124">
        <v>0</v>
      </c>
      <c r="AG253" s="127">
        <v>204994</v>
      </c>
      <c r="AH253" s="125">
        <v>0</v>
      </c>
      <c r="AI253" s="118"/>
    </row>
    <row r="254" spans="1:35" s="96" customFormat="1" x14ac:dyDescent="0.25">
      <c r="A254" s="118">
        <v>246</v>
      </c>
      <c r="B254" s="118" t="s">
        <v>407</v>
      </c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30" t="s">
        <v>1950</v>
      </c>
      <c r="Q254" s="127">
        <v>825810</v>
      </c>
      <c r="R254" s="121">
        <v>0</v>
      </c>
      <c r="S254" s="121">
        <v>0</v>
      </c>
      <c r="T254" s="122">
        <v>0</v>
      </c>
      <c r="U254" s="121">
        <v>0</v>
      </c>
      <c r="V254" s="122">
        <v>1</v>
      </c>
      <c r="W254" s="118"/>
      <c r="X254" s="127">
        <v>503840</v>
      </c>
      <c r="Y254" s="118"/>
      <c r="Z254" s="121">
        <v>0</v>
      </c>
      <c r="AA254" s="121">
        <v>0</v>
      </c>
      <c r="AB254" s="127">
        <v>40000</v>
      </c>
      <c r="AC254" s="121">
        <v>0</v>
      </c>
      <c r="AD254" s="133">
        <v>24591</v>
      </c>
      <c r="AE254" s="124">
        <v>0</v>
      </c>
      <c r="AF254" s="124">
        <v>0</v>
      </c>
      <c r="AG254" s="127">
        <v>463840</v>
      </c>
      <c r="AH254" s="125">
        <v>0</v>
      </c>
      <c r="AI254" s="118"/>
    </row>
    <row r="255" spans="1:35" s="96" customFormat="1" x14ac:dyDescent="0.25">
      <c r="A255" s="118">
        <v>247</v>
      </c>
      <c r="B255" s="118" t="s">
        <v>407</v>
      </c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30" t="s">
        <v>1951</v>
      </c>
      <c r="Q255" s="127">
        <v>624000</v>
      </c>
      <c r="R255" s="121">
        <v>0</v>
      </c>
      <c r="S255" s="121">
        <v>0</v>
      </c>
      <c r="T255" s="122">
        <v>0</v>
      </c>
      <c r="U255" s="121">
        <v>0</v>
      </c>
      <c r="V255" s="122">
        <v>1</v>
      </c>
      <c r="W255" s="118"/>
      <c r="X255" s="127">
        <v>624000</v>
      </c>
      <c r="Y255" s="118"/>
      <c r="Z255" s="121">
        <v>0</v>
      </c>
      <c r="AA255" s="121">
        <v>0</v>
      </c>
      <c r="AB255" s="127">
        <v>0</v>
      </c>
      <c r="AC255" s="121">
        <v>0</v>
      </c>
      <c r="AD255" s="133">
        <v>24601</v>
      </c>
      <c r="AE255" s="124">
        <v>0</v>
      </c>
      <c r="AF255" s="124">
        <v>0</v>
      </c>
      <c r="AG255" s="127">
        <v>624000</v>
      </c>
      <c r="AH255" s="125">
        <v>0</v>
      </c>
      <c r="AI255" s="118"/>
    </row>
    <row r="256" spans="1:35" s="96" customFormat="1" x14ac:dyDescent="0.25">
      <c r="A256" s="118">
        <v>248</v>
      </c>
      <c r="B256" s="118" t="s">
        <v>407</v>
      </c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30" t="s">
        <v>1952</v>
      </c>
      <c r="Q256" s="127">
        <v>245852</v>
      </c>
      <c r="R256" s="121">
        <v>0</v>
      </c>
      <c r="S256" s="121">
        <v>0</v>
      </c>
      <c r="T256" s="122">
        <v>0</v>
      </c>
      <c r="U256" s="121">
        <v>0</v>
      </c>
      <c r="V256" s="122">
        <v>1</v>
      </c>
      <c r="W256" s="118"/>
      <c r="X256" s="127">
        <v>245852</v>
      </c>
      <c r="Y256" s="118"/>
      <c r="Z256" s="121">
        <v>0</v>
      </c>
      <c r="AA256" s="121">
        <v>0</v>
      </c>
      <c r="AB256" s="127">
        <v>50000</v>
      </c>
      <c r="AC256" s="121">
        <v>0</v>
      </c>
      <c r="AD256" s="133">
        <v>24284</v>
      </c>
      <c r="AE256" s="124">
        <v>0</v>
      </c>
      <c r="AF256" s="124">
        <v>0</v>
      </c>
      <c r="AG256" s="127">
        <v>195852</v>
      </c>
      <c r="AH256" s="125">
        <v>0</v>
      </c>
      <c r="AI256" s="118"/>
    </row>
    <row r="257" spans="1:35" s="96" customFormat="1" x14ac:dyDescent="0.25">
      <c r="A257" s="118">
        <v>249</v>
      </c>
      <c r="B257" s="118" t="s">
        <v>407</v>
      </c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30" t="s">
        <v>1953</v>
      </c>
      <c r="Q257" s="127">
        <v>168492</v>
      </c>
      <c r="R257" s="121">
        <v>0</v>
      </c>
      <c r="S257" s="121">
        <v>0</v>
      </c>
      <c r="T257" s="122">
        <v>0</v>
      </c>
      <c r="U257" s="121">
        <v>0</v>
      </c>
      <c r="V257" s="122">
        <v>1</v>
      </c>
      <c r="W257" s="118"/>
      <c r="X257" s="127">
        <v>168492</v>
      </c>
      <c r="Y257" s="118"/>
      <c r="Z257" s="121">
        <v>0</v>
      </c>
      <c r="AA257" s="121">
        <v>0</v>
      </c>
      <c r="AB257" s="127">
        <v>32000</v>
      </c>
      <c r="AC257" s="121">
        <v>0</v>
      </c>
      <c r="AD257" s="133">
        <v>24284</v>
      </c>
      <c r="AE257" s="124">
        <v>0</v>
      </c>
      <c r="AF257" s="124">
        <v>0</v>
      </c>
      <c r="AG257" s="127">
        <v>136492</v>
      </c>
      <c r="AH257" s="125">
        <v>0</v>
      </c>
      <c r="AI257" s="118"/>
    </row>
    <row r="258" spans="1:35" s="96" customFormat="1" x14ac:dyDescent="0.25">
      <c r="A258" s="118">
        <v>250</v>
      </c>
      <c r="B258" s="118" t="s">
        <v>407</v>
      </c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30" t="s">
        <v>1954</v>
      </c>
      <c r="Q258" s="127">
        <v>134400</v>
      </c>
      <c r="R258" s="121">
        <v>0</v>
      </c>
      <c r="S258" s="121">
        <v>0</v>
      </c>
      <c r="T258" s="122">
        <v>0</v>
      </c>
      <c r="U258" s="121">
        <v>0</v>
      </c>
      <c r="V258" s="122">
        <v>1</v>
      </c>
      <c r="W258" s="118"/>
      <c r="X258" s="127">
        <v>134400</v>
      </c>
      <c r="Y258" s="118"/>
      <c r="Z258" s="121">
        <v>0</v>
      </c>
      <c r="AA258" s="121">
        <v>0</v>
      </c>
      <c r="AB258" s="127">
        <v>5000</v>
      </c>
      <c r="AC258" s="121">
        <v>0</v>
      </c>
      <c r="AD258" s="133">
        <v>24284</v>
      </c>
      <c r="AE258" s="124">
        <v>0</v>
      </c>
      <c r="AF258" s="124">
        <v>0</v>
      </c>
      <c r="AG258" s="127">
        <v>129400</v>
      </c>
      <c r="AH258" s="125">
        <v>0</v>
      </c>
      <c r="AI258" s="118"/>
    </row>
    <row r="259" spans="1:35" s="96" customFormat="1" x14ac:dyDescent="0.25">
      <c r="A259" s="118">
        <v>251</v>
      </c>
      <c r="B259" s="118" t="s">
        <v>407</v>
      </c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30" t="s">
        <v>1955</v>
      </c>
      <c r="Q259" s="127">
        <v>391600</v>
      </c>
      <c r="R259" s="121">
        <v>0</v>
      </c>
      <c r="S259" s="121">
        <v>0</v>
      </c>
      <c r="T259" s="122">
        <v>0</v>
      </c>
      <c r="U259" s="121">
        <v>0</v>
      </c>
      <c r="V259" s="122">
        <v>1</v>
      </c>
      <c r="W259" s="118"/>
      <c r="X259" s="127">
        <v>47830</v>
      </c>
      <c r="Y259" s="118"/>
      <c r="Z259" s="121">
        <v>0</v>
      </c>
      <c r="AA259" s="121">
        <v>0</v>
      </c>
      <c r="AB259" s="127">
        <v>10000</v>
      </c>
      <c r="AC259" s="121">
        <v>0</v>
      </c>
      <c r="AD259" s="133">
        <v>24284</v>
      </c>
      <c r="AE259" s="124">
        <v>0</v>
      </c>
      <c r="AF259" s="124">
        <v>0</v>
      </c>
      <c r="AG259" s="127">
        <v>37830</v>
      </c>
      <c r="AH259" s="125">
        <v>0</v>
      </c>
      <c r="AI259" s="118"/>
    </row>
    <row r="260" spans="1:35" s="96" customFormat="1" x14ac:dyDescent="0.25">
      <c r="A260" s="118">
        <v>252</v>
      </c>
      <c r="B260" s="118" t="s">
        <v>407</v>
      </c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30" t="s">
        <v>1956</v>
      </c>
      <c r="Q260" s="127">
        <v>268648</v>
      </c>
      <c r="R260" s="121">
        <v>0</v>
      </c>
      <c r="S260" s="121">
        <v>0</v>
      </c>
      <c r="T260" s="122">
        <v>0</v>
      </c>
      <c r="U260" s="121">
        <v>0</v>
      </c>
      <c r="V260" s="122">
        <v>1</v>
      </c>
      <c r="W260" s="118"/>
      <c r="X260" s="127">
        <v>268648</v>
      </c>
      <c r="Y260" s="118"/>
      <c r="Z260" s="121">
        <v>0</v>
      </c>
      <c r="AA260" s="121">
        <v>0</v>
      </c>
      <c r="AB260" s="127">
        <v>32000</v>
      </c>
      <c r="AC260" s="121">
        <v>0</v>
      </c>
      <c r="AD260" s="133">
        <v>24284</v>
      </c>
      <c r="AE260" s="124">
        <v>0</v>
      </c>
      <c r="AF260" s="124">
        <v>0</v>
      </c>
      <c r="AG260" s="127">
        <v>236648</v>
      </c>
      <c r="AH260" s="125">
        <v>0</v>
      </c>
      <c r="AI260" s="118"/>
    </row>
    <row r="261" spans="1:35" s="96" customFormat="1" x14ac:dyDescent="0.25">
      <c r="A261" s="118">
        <v>253</v>
      </c>
      <c r="B261" s="118" t="s">
        <v>407</v>
      </c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30" t="s">
        <v>1957</v>
      </c>
      <c r="Q261" s="127">
        <v>311760</v>
      </c>
      <c r="R261" s="121">
        <v>0</v>
      </c>
      <c r="S261" s="121">
        <v>0</v>
      </c>
      <c r="T261" s="122">
        <v>0</v>
      </c>
      <c r="U261" s="121">
        <v>0</v>
      </c>
      <c r="V261" s="122">
        <v>1</v>
      </c>
      <c r="W261" s="118"/>
      <c r="X261" s="127">
        <v>311760</v>
      </c>
      <c r="Y261" s="118"/>
      <c r="Z261" s="121">
        <v>0</v>
      </c>
      <c r="AA261" s="121">
        <v>0</v>
      </c>
      <c r="AB261" s="127">
        <v>25000</v>
      </c>
      <c r="AC261" s="121">
        <v>0</v>
      </c>
      <c r="AD261" s="133">
        <v>24284</v>
      </c>
      <c r="AE261" s="124">
        <v>0</v>
      </c>
      <c r="AF261" s="124">
        <v>0</v>
      </c>
      <c r="AG261" s="127">
        <v>286760</v>
      </c>
      <c r="AH261" s="125">
        <v>0</v>
      </c>
      <c r="AI261" s="118"/>
    </row>
    <row r="262" spans="1:35" s="96" customFormat="1" x14ac:dyDescent="0.25">
      <c r="A262" s="118">
        <v>254</v>
      </c>
      <c r="B262" s="118" t="s">
        <v>407</v>
      </c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30" t="s">
        <v>1958</v>
      </c>
      <c r="Q262" s="127">
        <v>383790</v>
      </c>
      <c r="R262" s="121">
        <v>0</v>
      </c>
      <c r="S262" s="121">
        <v>0</v>
      </c>
      <c r="T262" s="122">
        <v>0</v>
      </c>
      <c r="U262" s="121">
        <v>0</v>
      </c>
      <c r="V262" s="122">
        <v>1</v>
      </c>
      <c r="W262" s="118"/>
      <c r="X262" s="127">
        <v>383790</v>
      </c>
      <c r="Y262" s="118"/>
      <c r="Z262" s="121">
        <v>0</v>
      </c>
      <c r="AA262" s="121">
        <v>0</v>
      </c>
      <c r="AB262" s="127">
        <v>120000</v>
      </c>
      <c r="AC262" s="121">
        <v>0</v>
      </c>
      <c r="AD262" s="133">
        <v>24284</v>
      </c>
      <c r="AE262" s="124">
        <v>0</v>
      </c>
      <c r="AF262" s="124">
        <v>0</v>
      </c>
      <c r="AG262" s="127">
        <v>263790</v>
      </c>
      <c r="AH262" s="125">
        <v>0</v>
      </c>
      <c r="AI262" s="118"/>
    </row>
    <row r="263" spans="1:35" s="96" customFormat="1" x14ac:dyDescent="0.25">
      <c r="A263" s="118">
        <v>255</v>
      </c>
      <c r="B263" s="118" t="s">
        <v>407</v>
      </c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30" t="s">
        <v>1959</v>
      </c>
      <c r="Q263" s="127">
        <v>333840</v>
      </c>
      <c r="R263" s="121">
        <v>0</v>
      </c>
      <c r="S263" s="121">
        <v>0</v>
      </c>
      <c r="T263" s="122">
        <v>0</v>
      </c>
      <c r="U263" s="121">
        <v>0</v>
      </c>
      <c r="V263" s="122">
        <v>1</v>
      </c>
      <c r="W263" s="118"/>
      <c r="X263" s="127">
        <v>319530</v>
      </c>
      <c r="Y263" s="118"/>
      <c r="Z263" s="121">
        <v>0</v>
      </c>
      <c r="AA263" s="121">
        <v>0</v>
      </c>
      <c r="AB263" s="127">
        <v>32000</v>
      </c>
      <c r="AC263" s="121">
        <v>0</v>
      </c>
      <c r="AD263" s="133">
        <v>24284</v>
      </c>
      <c r="AE263" s="124">
        <v>0</v>
      </c>
      <c r="AF263" s="124">
        <v>0</v>
      </c>
      <c r="AG263" s="127">
        <v>287530</v>
      </c>
      <c r="AH263" s="125">
        <v>0</v>
      </c>
      <c r="AI263" s="118"/>
    </row>
    <row r="264" spans="1:35" s="96" customFormat="1" x14ac:dyDescent="0.25">
      <c r="A264" s="118">
        <v>256</v>
      </c>
      <c r="B264" s="118" t="s">
        <v>407</v>
      </c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30" t="s">
        <v>1960</v>
      </c>
      <c r="Q264" s="127">
        <v>1367034</v>
      </c>
      <c r="R264" s="121">
        <v>0</v>
      </c>
      <c r="S264" s="121">
        <v>0</v>
      </c>
      <c r="T264" s="122">
        <v>0</v>
      </c>
      <c r="U264" s="121">
        <v>0</v>
      </c>
      <c r="V264" s="122">
        <v>1</v>
      </c>
      <c r="W264" s="118"/>
      <c r="X264" s="127">
        <v>866133</v>
      </c>
      <c r="Y264" s="118"/>
      <c r="Z264" s="121">
        <v>0</v>
      </c>
      <c r="AA264" s="121">
        <v>0</v>
      </c>
      <c r="AB264" s="127">
        <v>139000</v>
      </c>
      <c r="AC264" s="121">
        <v>0</v>
      </c>
      <c r="AD264" s="133">
        <v>24284</v>
      </c>
      <c r="AE264" s="124">
        <v>0</v>
      </c>
      <c r="AF264" s="124">
        <v>0</v>
      </c>
      <c r="AG264" s="127">
        <v>727133</v>
      </c>
      <c r="AH264" s="125">
        <v>0</v>
      </c>
      <c r="AI264" s="118"/>
    </row>
    <row r="265" spans="1:35" s="96" customFormat="1" x14ac:dyDescent="0.25">
      <c r="A265" s="118">
        <v>257</v>
      </c>
      <c r="B265" s="118" t="s">
        <v>407</v>
      </c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30" t="s">
        <v>1961</v>
      </c>
      <c r="Q265" s="127">
        <v>523506</v>
      </c>
      <c r="R265" s="121">
        <v>0</v>
      </c>
      <c r="S265" s="121">
        <v>0</v>
      </c>
      <c r="T265" s="122">
        <v>0</v>
      </c>
      <c r="U265" s="121">
        <v>0</v>
      </c>
      <c r="V265" s="122">
        <v>1</v>
      </c>
      <c r="W265" s="118"/>
      <c r="X265" s="127">
        <v>201536</v>
      </c>
      <c r="Y265" s="118"/>
      <c r="Z265" s="121">
        <v>0</v>
      </c>
      <c r="AA265" s="121">
        <v>0</v>
      </c>
      <c r="AB265" s="127">
        <v>50000</v>
      </c>
      <c r="AC265" s="121">
        <v>0</v>
      </c>
      <c r="AD265" s="133">
        <v>24284</v>
      </c>
      <c r="AE265" s="124">
        <v>0</v>
      </c>
      <c r="AF265" s="124">
        <v>0</v>
      </c>
      <c r="AG265" s="127">
        <v>151536</v>
      </c>
      <c r="AH265" s="125">
        <v>0</v>
      </c>
      <c r="AI265" s="118"/>
    </row>
    <row r="266" spans="1:35" s="96" customFormat="1" x14ac:dyDescent="0.25">
      <c r="A266" s="118">
        <v>258</v>
      </c>
      <c r="B266" s="118" t="s">
        <v>407</v>
      </c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30" t="s">
        <v>1962</v>
      </c>
      <c r="Q266" s="127">
        <v>761172</v>
      </c>
      <c r="R266" s="121">
        <v>0</v>
      </c>
      <c r="S266" s="121">
        <v>0</v>
      </c>
      <c r="T266" s="122">
        <v>0</v>
      </c>
      <c r="U266" s="121">
        <v>0</v>
      </c>
      <c r="V266" s="122">
        <v>1</v>
      </c>
      <c r="W266" s="118"/>
      <c r="X266" s="127">
        <v>482802</v>
      </c>
      <c r="Y266" s="118"/>
      <c r="Z266" s="121">
        <v>0</v>
      </c>
      <c r="AA266" s="121">
        <v>0</v>
      </c>
      <c r="AB266" s="127">
        <v>74000</v>
      </c>
      <c r="AC266" s="121">
        <v>0</v>
      </c>
      <c r="AD266" s="133">
        <v>24284</v>
      </c>
      <c r="AE266" s="124">
        <v>0</v>
      </c>
      <c r="AF266" s="124">
        <v>0</v>
      </c>
      <c r="AG266" s="127">
        <v>408802</v>
      </c>
      <c r="AH266" s="125">
        <v>0</v>
      </c>
      <c r="AI266" s="118"/>
    </row>
    <row r="267" spans="1:35" s="96" customFormat="1" x14ac:dyDescent="0.25">
      <c r="A267" s="118">
        <v>259</v>
      </c>
      <c r="B267" s="118" t="s">
        <v>407</v>
      </c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30" t="s">
        <v>1963</v>
      </c>
      <c r="Q267" s="127">
        <v>301560</v>
      </c>
      <c r="R267" s="121">
        <v>0</v>
      </c>
      <c r="S267" s="121">
        <v>0</v>
      </c>
      <c r="T267" s="122">
        <v>0</v>
      </c>
      <c r="U267" s="121">
        <v>0</v>
      </c>
      <c r="V267" s="122">
        <v>1</v>
      </c>
      <c r="W267" s="118"/>
      <c r="X267" s="127">
        <v>301560</v>
      </c>
      <c r="Y267" s="118"/>
      <c r="Z267" s="121">
        <v>0</v>
      </c>
      <c r="AA267" s="121">
        <v>0</v>
      </c>
      <c r="AB267" s="127">
        <v>48000</v>
      </c>
      <c r="AC267" s="121">
        <v>0</v>
      </c>
      <c r="AD267" s="133">
        <v>24284</v>
      </c>
      <c r="AE267" s="124">
        <v>0</v>
      </c>
      <c r="AF267" s="124">
        <v>0</v>
      </c>
      <c r="AG267" s="127">
        <v>253560</v>
      </c>
      <c r="AH267" s="125">
        <v>0</v>
      </c>
      <c r="AI267" s="118"/>
    </row>
    <row r="268" spans="1:35" s="96" customFormat="1" x14ac:dyDescent="0.25">
      <c r="A268" s="118">
        <v>260</v>
      </c>
      <c r="B268" s="118" t="s">
        <v>407</v>
      </c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30" t="s">
        <v>1964</v>
      </c>
      <c r="Q268" s="127">
        <v>484766</v>
      </c>
      <c r="R268" s="121">
        <v>0</v>
      </c>
      <c r="S268" s="121">
        <v>0</v>
      </c>
      <c r="T268" s="122">
        <v>0</v>
      </c>
      <c r="U268" s="121">
        <v>0</v>
      </c>
      <c r="V268" s="122">
        <v>1</v>
      </c>
      <c r="W268" s="118"/>
      <c r="X268" s="127">
        <v>206396</v>
      </c>
      <c r="Y268" s="118"/>
      <c r="Z268" s="121">
        <v>0</v>
      </c>
      <c r="AA268" s="121">
        <v>0</v>
      </c>
      <c r="AB268" s="127">
        <v>64000</v>
      </c>
      <c r="AC268" s="121">
        <v>0</v>
      </c>
      <c r="AD268" s="133">
        <v>24284</v>
      </c>
      <c r="AE268" s="124">
        <v>0</v>
      </c>
      <c r="AF268" s="124">
        <v>0</v>
      </c>
      <c r="AG268" s="127">
        <v>142396</v>
      </c>
      <c r="AH268" s="125">
        <v>0</v>
      </c>
      <c r="AI268" s="118"/>
    </row>
    <row r="269" spans="1:35" s="96" customFormat="1" x14ac:dyDescent="0.25">
      <c r="A269" s="118">
        <v>261</v>
      </c>
      <c r="B269" s="118" t="s">
        <v>407</v>
      </c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30" t="s">
        <v>1965</v>
      </c>
      <c r="Q269" s="127">
        <v>182790</v>
      </c>
      <c r="R269" s="121">
        <v>0</v>
      </c>
      <c r="S269" s="121">
        <v>0</v>
      </c>
      <c r="T269" s="122">
        <v>0</v>
      </c>
      <c r="U269" s="121">
        <v>0</v>
      </c>
      <c r="V269" s="122">
        <v>1</v>
      </c>
      <c r="W269" s="118"/>
      <c r="X269" s="127">
        <v>42600</v>
      </c>
      <c r="Y269" s="118"/>
      <c r="Z269" s="121">
        <v>0</v>
      </c>
      <c r="AA269" s="121">
        <v>0</v>
      </c>
      <c r="AB269" s="127">
        <v>0</v>
      </c>
      <c r="AC269" s="121">
        <v>0</v>
      </c>
      <c r="AD269" s="133">
        <v>24284</v>
      </c>
      <c r="AE269" s="124">
        <v>0</v>
      </c>
      <c r="AF269" s="124">
        <v>0</v>
      </c>
      <c r="AG269" s="127">
        <v>42600</v>
      </c>
      <c r="AH269" s="125">
        <v>0</v>
      </c>
      <c r="AI269" s="118"/>
    </row>
    <row r="270" spans="1:35" s="96" customFormat="1" x14ac:dyDescent="0.25">
      <c r="A270" s="118">
        <v>262</v>
      </c>
      <c r="B270" s="118" t="s">
        <v>407</v>
      </c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30" t="s">
        <v>1966</v>
      </c>
      <c r="Q270" s="127">
        <v>1244640</v>
      </c>
      <c r="R270" s="121">
        <v>0</v>
      </c>
      <c r="S270" s="121">
        <v>0</v>
      </c>
      <c r="T270" s="122">
        <v>0</v>
      </c>
      <c r="U270" s="121">
        <v>0</v>
      </c>
      <c r="V270" s="122">
        <v>1</v>
      </c>
      <c r="W270" s="118"/>
      <c r="X270" s="127">
        <v>1244640</v>
      </c>
      <c r="Y270" s="118"/>
      <c r="Z270" s="121">
        <v>0</v>
      </c>
      <c r="AA270" s="121">
        <v>0</v>
      </c>
      <c r="AB270" s="127">
        <v>0</v>
      </c>
      <c r="AC270" s="121">
        <v>0</v>
      </c>
      <c r="AD270" s="133">
        <v>24284</v>
      </c>
      <c r="AE270" s="124">
        <v>0</v>
      </c>
      <c r="AF270" s="124">
        <v>0</v>
      </c>
      <c r="AG270" s="127">
        <v>1244640</v>
      </c>
      <c r="AH270" s="125">
        <v>0</v>
      </c>
      <c r="AI270" s="118"/>
    </row>
    <row r="271" spans="1:35" s="96" customFormat="1" x14ac:dyDescent="0.25">
      <c r="A271" s="118">
        <v>263</v>
      </c>
      <c r="B271" s="118" t="s">
        <v>407</v>
      </c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30" t="s">
        <v>1967</v>
      </c>
      <c r="Q271" s="127">
        <v>484766</v>
      </c>
      <c r="R271" s="121">
        <v>0</v>
      </c>
      <c r="S271" s="121">
        <v>0</v>
      </c>
      <c r="T271" s="122">
        <v>0</v>
      </c>
      <c r="U271" s="121">
        <v>0</v>
      </c>
      <c r="V271" s="122">
        <v>1</v>
      </c>
      <c r="W271" s="118"/>
      <c r="X271" s="127">
        <v>206396</v>
      </c>
      <c r="Y271" s="118"/>
      <c r="Z271" s="121">
        <v>0</v>
      </c>
      <c r="AA271" s="121">
        <v>0</v>
      </c>
      <c r="AB271" s="127">
        <v>64000</v>
      </c>
      <c r="AC271" s="121">
        <v>0</v>
      </c>
      <c r="AD271" s="133">
        <v>24284</v>
      </c>
      <c r="AE271" s="124">
        <v>0</v>
      </c>
      <c r="AF271" s="124">
        <v>0</v>
      </c>
      <c r="AG271" s="127">
        <v>142396</v>
      </c>
      <c r="AH271" s="125">
        <v>0</v>
      </c>
      <c r="AI271" s="118"/>
    </row>
    <row r="272" spans="1:35" s="96" customFormat="1" x14ac:dyDescent="0.25">
      <c r="A272" s="118">
        <v>264</v>
      </c>
      <c r="B272" s="118" t="s">
        <v>407</v>
      </c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30" t="s">
        <v>1968</v>
      </c>
      <c r="Q272" s="127">
        <v>45660</v>
      </c>
      <c r="R272" s="121">
        <v>0</v>
      </c>
      <c r="S272" s="121">
        <v>0</v>
      </c>
      <c r="T272" s="122">
        <v>0</v>
      </c>
      <c r="U272" s="121">
        <v>0</v>
      </c>
      <c r="V272" s="122">
        <v>1</v>
      </c>
      <c r="W272" s="118"/>
      <c r="X272" s="127">
        <v>33270</v>
      </c>
      <c r="Y272" s="118"/>
      <c r="Z272" s="121">
        <v>0</v>
      </c>
      <c r="AA272" s="121">
        <v>0</v>
      </c>
      <c r="AB272" s="127">
        <v>26310</v>
      </c>
      <c r="AC272" s="121">
        <v>0</v>
      </c>
      <c r="AD272" s="133">
        <v>24636</v>
      </c>
      <c r="AE272" s="124">
        <v>0</v>
      </c>
      <c r="AF272" s="124">
        <v>0</v>
      </c>
      <c r="AG272" s="127">
        <v>6960</v>
      </c>
      <c r="AH272" s="125">
        <v>0</v>
      </c>
      <c r="AI272" s="118"/>
    </row>
    <row r="273" spans="1:35" s="96" customFormat="1" x14ac:dyDescent="0.25">
      <c r="A273" s="118">
        <v>265</v>
      </c>
      <c r="B273" s="118" t="s">
        <v>407</v>
      </c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30" t="s">
        <v>1969</v>
      </c>
      <c r="Q273" s="127">
        <v>273000</v>
      </c>
      <c r="R273" s="121">
        <v>0</v>
      </c>
      <c r="S273" s="121">
        <v>0</v>
      </c>
      <c r="T273" s="122">
        <v>0</v>
      </c>
      <c r="U273" s="121">
        <v>0</v>
      </c>
      <c r="V273" s="122">
        <v>1</v>
      </c>
      <c r="W273" s="118"/>
      <c r="X273" s="127">
        <v>114440</v>
      </c>
      <c r="Y273" s="118"/>
      <c r="Z273" s="121">
        <v>0</v>
      </c>
      <c r="AA273" s="121">
        <v>0</v>
      </c>
      <c r="AB273" s="127">
        <v>0</v>
      </c>
      <c r="AC273" s="121">
        <v>0</v>
      </c>
      <c r="AD273" s="133">
        <v>24636</v>
      </c>
      <c r="AE273" s="124">
        <v>0</v>
      </c>
      <c r="AF273" s="124">
        <v>0</v>
      </c>
      <c r="AG273" s="127">
        <v>114440</v>
      </c>
      <c r="AH273" s="125">
        <v>0</v>
      </c>
      <c r="AI273" s="118"/>
    </row>
    <row r="274" spans="1:35" s="96" customFormat="1" x14ac:dyDescent="0.25">
      <c r="A274" s="118">
        <v>266</v>
      </c>
      <c r="B274" s="118" t="s">
        <v>407</v>
      </c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30" t="s">
        <v>1970</v>
      </c>
      <c r="Q274" s="127">
        <v>116100</v>
      </c>
      <c r="R274" s="121">
        <v>0</v>
      </c>
      <c r="S274" s="121">
        <v>0</v>
      </c>
      <c r="T274" s="122">
        <v>0</v>
      </c>
      <c r="U274" s="121">
        <v>0</v>
      </c>
      <c r="V274" s="122">
        <v>1</v>
      </c>
      <c r="W274" s="118"/>
      <c r="X274" s="127">
        <v>94560</v>
      </c>
      <c r="Y274" s="118"/>
      <c r="Z274" s="121">
        <v>0</v>
      </c>
      <c r="AA274" s="121">
        <v>0</v>
      </c>
      <c r="AB274" s="127">
        <v>22000</v>
      </c>
      <c r="AC274" s="121">
        <v>0</v>
      </c>
      <c r="AD274" s="133">
        <v>24636</v>
      </c>
      <c r="AE274" s="124">
        <v>0</v>
      </c>
      <c r="AF274" s="124">
        <v>0</v>
      </c>
      <c r="AG274" s="127">
        <v>72560</v>
      </c>
      <c r="AH274" s="125">
        <v>0</v>
      </c>
      <c r="AI274" s="118"/>
    </row>
    <row r="275" spans="1:35" s="96" customFormat="1" x14ac:dyDescent="0.25">
      <c r="A275" s="118">
        <v>267</v>
      </c>
      <c r="B275" s="118" t="s">
        <v>407</v>
      </c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30" t="s">
        <v>1971</v>
      </c>
      <c r="Q275" s="127">
        <v>1232201</v>
      </c>
      <c r="R275" s="121">
        <v>0</v>
      </c>
      <c r="S275" s="121">
        <v>0</v>
      </c>
      <c r="T275" s="122">
        <v>0</v>
      </c>
      <c r="U275" s="121">
        <v>0</v>
      </c>
      <c r="V275" s="122">
        <v>1</v>
      </c>
      <c r="W275" s="118"/>
      <c r="X275" s="127">
        <v>133600</v>
      </c>
      <c r="Y275" s="118"/>
      <c r="Z275" s="121">
        <v>0</v>
      </c>
      <c r="AA275" s="121">
        <v>0</v>
      </c>
      <c r="AB275" s="127">
        <v>47000</v>
      </c>
      <c r="AC275" s="121">
        <v>0</v>
      </c>
      <c r="AD275" s="133">
        <v>24636</v>
      </c>
      <c r="AE275" s="124">
        <v>0</v>
      </c>
      <c r="AF275" s="124">
        <v>0</v>
      </c>
      <c r="AG275" s="127">
        <v>86600</v>
      </c>
      <c r="AH275" s="125">
        <v>0</v>
      </c>
      <c r="AI275" s="118"/>
    </row>
    <row r="276" spans="1:35" s="96" customFormat="1" x14ac:dyDescent="0.25">
      <c r="A276" s="118">
        <v>268</v>
      </c>
      <c r="B276" s="118" t="s">
        <v>407</v>
      </c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30" t="s">
        <v>1972</v>
      </c>
      <c r="Q276" s="127">
        <v>86610</v>
      </c>
      <c r="R276" s="121">
        <v>0</v>
      </c>
      <c r="S276" s="121">
        <v>0</v>
      </c>
      <c r="T276" s="122">
        <v>0</v>
      </c>
      <c r="U276" s="121">
        <v>0</v>
      </c>
      <c r="V276" s="122">
        <v>1</v>
      </c>
      <c r="W276" s="118"/>
      <c r="X276" s="127">
        <v>5730</v>
      </c>
      <c r="Y276" s="118"/>
      <c r="Z276" s="121">
        <v>0</v>
      </c>
      <c r="AA276" s="121">
        <v>0</v>
      </c>
      <c r="AB276" s="127">
        <v>5730</v>
      </c>
      <c r="AC276" s="121">
        <v>0</v>
      </c>
      <c r="AD276" s="133">
        <v>24636</v>
      </c>
      <c r="AE276" s="124">
        <v>0</v>
      </c>
      <c r="AF276" s="124">
        <v>0</v>
      </c>
      <c r="AG276" s="127">
        <v>0</v>
      </c>
      <c r="AH276" s="125">
        <v>0</v>
      </c>
      <c r="AI276" s="118"/>
    </row>
    <row r="277" spans="1:35" s="96" customFormat="1" x14ac:dyDescent="0.25">
      <c r="A277" s="118">
        <v>269</v>
      </c>
      <c r="B277" s="118" t="s">
        <v>407</v>
      </c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30" t="s">
        <v>1973</v>
      </c>
      <c r="Q277" s="127">
        <v>311602</v>
      </c>
      <c r="R277" s="121">
        <v>0</v>
      </c>
      <c r="S277" s="121">
        <v>0</v>
      </c>
      <c r="T277" s="122">
        <v>0</v>
      </c>
      <c r="U277" s="121">
        <v>0</v>
      </c>
      <c r="V277" s="122">
        <v>1</v>
      </c>
      <c r="W277" s="118"/>
      <c r="X277" s="127">
        <v>16307</v>
      </c>
      <c r="Y277" s="118"/>
      <c r="Z277" s="121">
        <v>0</v>
      </c>
      <c r="AA277" s="121">
        <v>0</v>
      </c>
      <c r="AB277" s="127">
        <v>6500</v>
      </c>
      <c r="AC277" s="121">
        <v>0</v>
      </c>
      <c r="AD277" s="133">
        <v>24636</v>
      </c>
      <c r="AE277" s="124">
        <v>0</v>
      </c>
      <c r="AF277" s="124">
        <v>0</v>
      </c>
      <c r="AG277" s="127">
        <v>9807</v>
      </c>
      <c r="AH277" s="125">
        <v>0</v>
      </c>
      <c r="AI277" s="118"/>
    </row>
    <row r="278" spans="1:35" s="96" customFormat="1" x14ac:dyDescent="0.25">
      <c r="A278" s="118">
        <v>270</v>
      </c>
      <c r="B278" s="118" t="s">
        <v>407</v>
      </c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30" t="s">
        <v>1974</v>
      </c>
      <c r="Q278" s="127">
        <v>336336</v>
      </c>
      <c r="R278" s="121">
        <v>0</v>
      </c>
      <c r="S278" s="121">
        <v>0</v>
      </c>
      <c r="T278" s="122">
        <v>0</v>
      </c>
      <c r="U278" s="121">
        <v>0</v>
      </c>
      <c r="V278" s="122">
        <v>1</v>
      </c>
      <c r="W278" s="118"/>
      <c r="X278" s="127">
        <v>273756</v>
      </c>
      <c r="Y278" s="118"/>
      <c r="Z278" s="121">
        <v>0</v>
      </c>
      <c r="AA278" s="121">
        <v>0</v>
      </c>
      <c r="AB278" s="127">
        <v>100000</v>
      </c>
      <c r="AC278" s="121">
        <v>0</v>
      </c>
      <c r="AD278" s="133">
        <v>24636</v>
      </c>
      <c r="AE278" s="124">
        <v>0</v>
      </c>
      <c r="AF278" s="124">
        <v>0</v>
      </c>
      <c r="AG278" s="127">
        <v>173756</v>
      </c>
      <c r="AH278" s="125">
        <v>0</v>
      </c>
      <c r="AI278" s="118"/>
    </row>
    <row r="279" spans="1:35" s="96" customFormat="1" x14ac:dyDescent="0.25">
      <c r="A279" s="118">
        <v>271</v>
      </c>
      <c r="B279" s="118" t="s">
        <v>407</v>
      </c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30" t="s">
        <v>1975</v>
      </c>
      <c r="Q279" s="127">
        <v>11880</v>
      </c>
      <c r="R279" s="121">
        <v>0</v>
      </c>
      <c r="S279" s="121">
        <v>0</v>
      </c>
      <c r="T279" s="122">
        <v>0</v>
      </c>
      <c r="U279" s="121">
        <v>0</v>
      </c>
      <c r="V279" s="122">
        <v>1</v>
      </c>
      <c r="W279" s="118"/>
      <c r="X279" s="127">
        <v>840</v>
      </c>
      <c r="Y279" s="118"/>
      <c r="Z279" s="121">
        <v>0</v>
      </c>
      <c r="AA279" s="121">
        <v>0</v>
      </c>
      <c r="AB279" s="127">
        <v>840</v>
      </c>
      <c r="AC279" s="121">
        <v>0</v>
      </c>
      <c r="AD279" s="133">
        <v>24636</v>
      </c>
      <c r="AE279" s="124">
        <v>0</v>
      </c>
      <c r="AF279" s="124">
        <v>0</v>
      </c>
      <c r="AG279" s="127">
        <v>0</v>
      </c>
      <c r="AH279" s="125">
        <v>0</v>
      </c>
      <c r="AI279" s="118"/>
    </row>
    <row r="280" spans="1:35" s="96" customFormat="1" x14ac:dyDescent="0.25">
      <c r="A280" s="118">
        <v>272</v>
      </c>
      <c r="B280" s="118" t="s">
        <v>407</v>
      </c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30" t="s">
        <v>1976</v>
      </c>
      <c r="Q280" s="127">
        <v>238320</v>
      </c>
      <c r="R280" s="121">
        <v>0</v>
      </c>
      <c r="S280" s="121">
        <v>0</v>
      </c>
      <c r="T280" s="122">
        <v>0</v>
      </c>
      <c r="U280" s="121">
        <v>0</v>
      </c>
      <c r="V280" s="122">
        <v>1</v>
      </c>
      <c r="W280" s="118"/>
      <c r="X280" s="127">
        <v>190410</v>
      </c>
      <c r="Y280" s="118"/>
      <c r="Z280" s="121">
        <v>0</v>
      </c>
      <c r="AA280" s="121">
        <v>0</v>
      </c>
      <c r="AB280" s="127">
        <v>134400</v>
      </c>
      <c r="AC280" s="121">
        <v>0</v>
      </c>
      <c r="AD280" s="133">
        <v>24636</v>
      </c>
      <c r="AE280" s="124">
        <v>0</v>
      </c>
      <c r="AF280" s="124">
        <v>0</v>
      </c>
      <c r="AG280" s="127">
        <v>56010</v>
      </c>
      <c r="AH280" s="125">
        <v>0</v>
      </c>
      <c r="AI280" s="118"/>
    </row>
    <row r="281" spans="1:35" s="96" customFormat="1" x14ac:dyDescent="0.25">
      <c r="A281" s="118">
        <v>273</v>
      </c>
      <c r="B281" s="118" t="s">
        <v>407</v>
      </c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30" t="s">
        <v>1977</v>
      </c>
      <c r="Q281" s="127">
        <v>890361</v>
      </c>
      <c r="R281" s="121">
        <v>0</v>
      </c>
      <c r="S281" s="121">
        <v>0</v>
      </c>
      <c r="T281" s="122">
        <v>0</v>
      </c>
      <c r="U281" s="121">
        <v>0</v>
      </c>
      <c r="V281" s="122">
        <v>1</v>
      </c>
      <c r="W281" s="118"/>
      <c r="X281" s="127">
        <v>312570</v>
      </c>
      <c r="Y281" s="118"/>
      <c r="Z281" s="121">
        <v>0</v>
      </c>
      <c r="AA281" s="121">
        <v>0</v>
      </c>
      <c r="AB281" s="127">
        <v>40000</v>
      </c>
      <c r="AC281" s="121">
        <v>0</v>
      </c>
      <c r="AD281" s="133">
        <v>24636</v>
      </c>
      <c r="AE281" s="124">
        <v>0</v>
      </c>
      <c r="AF281" s="124">
        <v>0</v>
      </c>
      <c r="AG281" s="127">
        <v>272570</v>
      </c>
      <c r="AH281" s="125">
        <v>0</v>
      </c>
      <c r="AI281" s="118"/>
    </row>
    <row r="282" spans="1:35" s="96" customFormat="1" x14ac:dyDescent="0.25">
      <c r="A282" s="118">
        <v>274</v>
      </c>
      <c r="B282" s="118" t="s">
        <v>407</v>
      </c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30" t="s">
        <v>1978</v>
      </c>
      <c r="Q282" s="127">
        <v>238320</v>
      </c>
      <c r="R282" s="121">
        <v>0</v>
      </c>
      <c r="S282" s="121">
        <v>0</v>
      </c>
      <c r="T282" s="122">
        <v>0</v>
      </c>
      <c r="U282" s="121">
        <v>0</v>
      </c>
      <c r="V282" s="122">
        <v>1</v>
      </c>
      <c r="W282" s="118"/>
      <c r="X282" s="127">
        <v>46410</v>
      </c>
      <c r="Y282" s="118"/>
      <c r="Z282" s="121">
        <v>0</v>
      </c>
      <c r="AA282" s="121">
        <v>0</v>
      </c>
      <c r="AB282" s="127">
        <v>46410</v>
      </c>
      <c r="AC282" s="121">
        <v>0</v>
      </c>
      <c r="AD282" s="133">
        <v>24636</v>
      </c>
      <c r="AE282" s="124">
        <v>0</v>
      </c>
      <c r="AF282" s="124">
        <v>0</v>
      </c>
      <c r="AG282" s="127">
        <v>0</v>
      </c>
      <c r="AH282" s="125">
        <v>0</v>
      </c>
      <c r="AI282" s="118"/>
    </row>
    <row r="283" spans="1:35" s="96" customFormat="1" x14ac:dyDescent="0.25">
      <c r="A283" s="118">
        <v>275</v>
      </c>
      <c r="B283" s="118" t="s">
        <v>407</v>
      </c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30" t="s">
        <v>1979</v>
      </c>
      <c r="Q283" s="127">
        <v>91320</v>
      </c>
      <c r="R283" s="121">
        <v>0</v>
      </c>
      <c r="S283" s="121">
        <v>0</v>
      </c>
      <c r="T283" s="122">
        <v>0</v>
      </c>
      <c r="U283" s="121">
        <v>0</v>
      </c>
      <c r="V283" s="122">
        <v>1</v>
      </c>
      <c r="W283" s="118"/>
      <c r="X283" s="127">
        <v>52620</v>
      </c>
      <c r="Y283" s="118"/>
      <c r="Z283" s="121">
        <v>0</v>
      </c>
      <c r="AA283" s="121">
        <v>0</v>
      </c>
      <c r="AB283" s="127">
        <v>52620</v>
      </c>
      <c r="AC283" s="121">
        <v>0</v>
      </c>
      <c r="AD283" s="133">
        <v>24636</v>
      </c>
      <c r="AE283" s="124">
        <v>0</v>
      </c>
      <c r="AF283" s="124">
        <v>0</v>
      </c>
      <c r="AG283" s="127">
        <v>0</v>
      </c>
      <c r="AH283" s="125">
        <v>0</v>
      </c>
      <c r="AI283" s="118"/>
    </row>
    <row r="284" spans="1:35" s="96" customFormat="1" x14ac:dyDescent="0.25">
      <c r="A284" s="118">
        <v>276</v>
      </c>
      <c r="B284" s="118" t="s">
        <v>407</v>
      </c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30" t="s">
        <v>1980</v>
      </c>
      <c r="Q284" s="127">
        <v>581872</v>
      </c>
      <c r="R284" s="121">
        <v>0</v>
      </c>
      <c r="S284" s="121">
        <v>0</v>
      </c>
      <c r="T284" s="122">
        <v>0</v>
      </c>
      <c r="U284" s="121">
        <v>0</v>
      </c>
      <c r="V284" s="122">
        <v>1</v>
      </c>
      <c r="W284" s="118"/>
      <c r="X284" s="127">
        <v>91482</v>
      </c>
      <c r="Y284" s="118"/>
      <c r="Z284" s="121">
        <v>0</v>
      </c>
      <c r="AA284" s="121">
        <v>0</v>
      </c>
      <c r="AB284" s="127">
        <v>12372</v>
      </c>
      <c r="AC284" s="121">
        <v>0</v>
      </c>
      <c r="AD284" s="133">
        <v>24636</v>
      </c>
      <c r="AE284" s="124">
        <v>0</v>
      </c>
      <c r="AF284" s="124">
        <v>0</v>
      </c>
      <c r="AG284" s="127">
        <v>79110</v>
      </c>
      <c r="AH284" s="125">
        <v>0</v>
      </c>
      <c r="AI284" s="118"/>
    </row>
    <row r="285" spans="1:35" s="96" customFormat="1" x14ac:dyDescent="0.25">
      <c r="A285" s="118">
        <v>277</v>
      </c>
      <c r="B285" s="118" t="s">
        <v>407</v>
      </c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30" t="s">
        <v>1981</v>
      </c>
      <c r="Q285" s="127">
        <v>189930</v>
      </c>
      <c r="R285" s="121">
        <v>0</v>
      </c>
      <c r="S285" s="121">
        <v>0</v>
      </c>
      <c r="T285" s="122">
        <v>0</v>
      </c>
      <c r="U285" s="121">
        <v>0</v>
      </c>
      <c r="V285" s="122">
        <v>1</v>
      </c>
      <c r="W285" s="118"/>
      <c r="X285" s="127">
        <v>12780</v>
      </c>
      <c r="Y285" s="118"/>
      <c r="Z285" s="121">
        <v>0</v>
      </c>
      <c r="AA285" s="121">
        <v>0</v>
      </c>
      <c r="AB285" s="127">
        <v>12780</v>
      </c>
      <c r="AC285" s="121">
        <v>0</v>
      </c>
      <c r="AD285" s="133">
        <v>24636</v>
      </c>
      <c r="AE285" s="124">
        <v>0</v>
      </c>
      <c r="AF285" s="124">
        <v>0</v>
      </c>
      <c r="AG285" s="127">
        <v>0</v>
      </c>
      <c r="AH285" s="125">
        <v>0</v>
      </c>
      <c r="AI285" s="118"/>
    </row>
    <row r="286" spans="1:35" s="96" customFormat="1" x14ac:dyDescent="0.25">
      <c r="A286" s="118">
        <v>278</v>
      </c>
      <c r="B286" s="118" t="s">
        <v>407</v>
      </c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30" t="s">
        <v>1982</v>
      </c>
      <c r="Q286" s="127">
        <v>344727</v>
      </c>
      <c r="R286" s="121">
        <v>0</v>
      </c>
      <c r="S286" s="121">
        <v>0</v>
      </c>
      <c r="T286" s="122">
        <v>0</v>
      </c>
      <c r="U286" s="121">
        <v>0</v>
      </c>
      <c r="V286" s="122">
        <v>1</v>
      </c>
      <c r="W286" s="118"/>
      <c r="X286" s="127">
        <v>61434</v>
      </c>
      <c r="Y286" s="118"/>
      <c r="Z286" s="121">
        <v>0</v>
      </c>
      <c r="AA286" s="121">
        <v>0</v>
      </c>
      <c r="AB286" s="127">
        <v>36780</v>
      </c>
      <c r="AC286" s="121">
        <v>0</v>
      </c>
      <c r="AD286" s="133">
        <v>24636</v>
      </c>
      <c r="AE286" s="124">
        <v>0</v>
      </c>
      <c r="AF286" s="124">
        <v>0</v>
      </c>
      <c r="AG286" s="127">
        <v>24654</v>
      </c>
      <c r="AH286" s="125">
        <v>0</v>
      </c>
      <c r="AI286" s="118"/>
    </row>
    <row r="287" spans="1:35" s="96" customFormat="1" x14ac:dyDescent="0.25">
      <c r="A287" s="118">
        <v>279</v>
      </c>
      <c r="B287" s="118" t="s">
        <v>407</v>
      </c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30" t="s">
        <v>1983</v>
      </c>
      <c r="Q287" s="127">
        <v>3038880</v>
      </c>
      <c r="R287" s="121">
        <v>0</v>
      </c>
      <c r="S287" s="121">
        <v>0</v>
      </c>
      <c r="T287" s="122">
        <v>0</v>
      </c>
      <c r="U287" s="121">
        <v>0</v>
      </c>
      <c r="V287" s="122">
        <v>1</v>
      </c>
      <c r="W287" s="118"/>
      <c r="X287" s="127">
        <v>187419</v>
      </c>
      <c r="Y287" s="118"/>
      <c r="Z287" s="121">
        <v>0</v>
      </c>
      <c r="AA287" s="121">
        <v>0</v>
      </c>
      <c r="AB287" s="127">
        <v>187419</v>
      </c>
      <c r="AC287" s="121">
        <v>0</v>
      </c>
      <c r="AD287" s="133">
        <v>24636</v>
      </c>
      <c r="AE287" s="124">
        <v>0</v>
      </c>
      <c r="AF287" s="124">
        <v>0</v>
      </c>
      <c r="AG287" s="127">
        <v>0</v>
      </c>
      <c r="AH287" s="125">
        <v>0</v>
      </c>
      <c r="AI287" s="118"/>
    </row>
    <row r="288" spans="1:35" s="96" customFormat="1" x14ac:dyDescent="0.25">
      <c r="A288" s="118">
        <v>280</v>
      </c>
      <c r="B288" s="118" t="s">
        <v>407</v>
      </c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30" t="s">
        <v>1984</v>
      </c>
      <c r="Q288" s="127">
        <v>176936</v>
      </c>
      <c r="R288" s="121">
        <v>0</v>
      </c>
      <c r="S288" s="121">
        <v>0</v>
      </c>
      <c r="T288" s="122">
        <v>0</v>
      </c>
      <c r="U288" s="121">
        <v>0</v>
      </c>
      <c r="V288" s="122">
        <v>1</v>
      </c>
      <c r="W288" s="118"/>
      <c r="X288" s="127">
        <v>12780</v>
      </c>
      <c r="Y288" s="118"/>
      <c r="Z288" s="121">
        <v>0</v>
      </c>
      <c r="AA288" s="121">
        <v>0</v>
      </c>
      <c r="AB288" s="127">
        <v>12780</v>
      </c>
      <c r="AC288" s="121">
        <v>0</v>
      </c>
      <c r="AD288" s="133">
        <v>24636</v>
      </c>
      <c r="AE288" s="124">
        <v>0</v>
      </c>
      <c r="AF288" s="124">
        <v>0</v>
      </c>
      <c r="AG288" s="127">
        <v>0</v>
      </c>
      <c r="AH288" s="125">
        <v>0</v>
      </c>
      <c r="AI288" s="118"/>
    </row>
    <row r="289" spans="1:35" s="96" customFormat="1" x14ac:dyDescent="0.25">
      <c r="A289" s="118">
        <v>281</v>
      </c>
      <c r="B289" s="118" t="s">
        <v>407</v>
      </c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30" t="s">
        <v>1985</v>
      </c>
      <c r="Q289" s="127">
        <v>675916</v>
      </c>
      <c r="R289" s="121">
        <v>0</v>
      </c>
      <c r="S289" s="121">
        <v>0</v>
      </c>
      <c r="T289" s="122">
        <v>0</v>
      </c>
      <c r="U289" s="121">
        <v>0</v>
      </c>
      <c r="V289" s="122">
        <v>1</v>
      </c>
      <c r="W289" s="118"/>
      <c r="X289" s="127">
        <v>78136</v>
      </c>
      <c r="Y289" s="118"/>
      <c r="Z289" s="121">
        <v>0</v>
      </c>
      <c r="AA289" s="121">
        <v>0</v>
      </c>
      <c r="AB289" s="127">
        <v>36372</v>
      </c>
      <c r="AC289" s="121">
        <v>0</v>
      </c>
      <c r="AD289" s="133">
        <v>24636</v>
      </c>
      <c r="AE289" s="124">
        <v>0</v>
      </c>
      <c r="AF289" s="124">
        <v>0</v>
      </c>
      <c r="AG289" s="127">
        <v>41764</v>
      </c>
      <c r="AH289" s="125">
        <v>0</v>
      </c>
      <c r="AI289" s="118"/>
    </row>
    <row r="290" spans="1:35" s="96" customFormat="1" x14ac:dyDescent="0.25">
      <c r="A290" s="118">
        <v>282</v>
      </c>
      <c r="B290" s="118" t="s">
        <v>407</v>
      </c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30" t="s">
        <v>1986</v>
      </c>
      <c r="Q290" s="127">
        <v>189930</v>
      </c>
      <c r="R290" s="121">
        <v>0</v>
      </c>
      <c r="S290" s="121">
        <v>0</v>
      </c>
      <c r="T290" s="122">
        <v>0</v>
      </c>
      <c r="U290" s="121">
        <v>0</v>
      </c>
      <c r="V290" s="122">
        <v>1</v>
      </c>
      <c r="W290" s="118"/>
      <c r="X290" s="127">
        <v>12780</v>
      </c>
      <c r="Y290" s="118"/>
      <c r="Z290" s="121">
        <v>0</v>
      </c>
      <c r="AA290" s="121">
        <v>0</v>
      </c>
      <c r="AB290" s="127">
        <v>12780</v>
      </c>
      <c r="AC290" s="121">
        <v>0</v>
      </c>
      <c r="AD290" s="133">
        <v>24636</v>
      </c>
      <c r="AE290" s="124">
        <v>0</v>
      </c>
      <c r="AF290" s="124">
        <v>0</v>
      </c>
      <c r="AG290" s="127">
        <v>0</v>
      </c>
      <c r="AH290" s="125">
        <v>0</v>
      </c>
      <c r="AI290" s="118"/>
    </row>
    <row r="291" spans="1:35" s="96" customFormat="1" x14ac:dyDescent="0.25">
      <c r="A291" s="118">
        <v>283</v>
      </c>
      <c r="B291" s="118" t="s">
        <v>407</v>
      </c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30" t="s">
        <v>1987</v>
      </c>
      <c r="Q291" s="127">
        <v>1049447</v>
      </c>
      <c r="R291" s="121">
        <v>0</v>
      </c>
      <c r="S291" s="121">
        <v>0</v>
      </c>
      <c r="T291" s="122">
        <v>0</v>
      </c>
      <c r="U291" s="121">
        <v>0</v>
      </c>
      <c r="V291" s="122">
        <v>1</v>
      </c>
      <c r="W291" s="118"/>
      <c r="X291" s="127">
        <v>118310</v>
      </c>
      <c r="Y291" s="118"/>
      <c r="Z291" s="121">
        <v>0</v>
      </c>
      <c r="AA291" s="121">
        <v>0</v>
      </c>
      <c r="AB291" s="127">
        <v>35637</v>
      </c>
      <c r="AC291" s="121">
        <v>0</v>
      </c>
      <c r="AD291" s="133">
        <v>24636</v>
      </c>
      <c r="AE291" s="124">
        <v>0</v>
      </c>
      <c r="AF291" s="124">
        <v>0</v>
      </c>
      <c r="AG291" s="127">
        <v>82673</v>
      </c>
      <c r="AH291" s="125">
        <v>0</v>
      </c>
      <c r="AI291" s="118"/>
    </row>
    <row r="292" spans="1:35" s="96" customFormat="1" x14ac:dyDescent="0.25">
      <c r="A292" s="118">
        <v>284</v>
      </c>
      <c r="B292" s="118" t="s">
        <v>407</v>
      </c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30" t="s">
        <v>1988</v>
      </c>
      <c r="Q292" s="127">
        <v>91320</v>
      </c>
      <c r="R292" s="121">
        <v>0</v>
      </c>
      <c r="S292" s="121">
        <v>0</v>
      </c>
      <c r="T292" s="122">
        <v>0</v>
      </c>
      <c r="U292" s="121">
        <v>0</v>
      </c>
      <c r="V292" s="122">
        <v>1</v>
      </c>
      <c r="W292" s="118"/>
      <c r="X292" s="127">
        <v>52620</v>
      </c>
      <c r="Y292" s="118"/>
      <c r="Z292" s="121">
        <v>0</v>
      </c>
      <c r="AA292" s="121">
        <v>0</v>
      </c>
      <c r="AB292" s="127">
        <v>52620</v>
      </c>
      <c r="AC292" s="121">
        <v>0</v>
      </c>
      <c r="AD292" s="133">
        <v>24636</v>
      </c>
      <c r="AE292" s="124">
        <v>0</v>
      </c>
      <c r="AF292" s="124">
        <v>0</v>
      </c>
      <c r="AG292" s="127">
        <v>0</v>
      </c>
      <c r="AH292" s="125">
        <v>0</v>
      </c>
      <c r="AI292" s="118"/>
    </row>
    <row r="293" spans="1:35" s="96" customFormat="1" x14ac:dyDescent="0.25">
      <c r="A293" s="118">
        <v>285</v>
      </c>
      <c r="B293" s="118" t="s">
        <v>407</v>
      </c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30" t="s">
        <v>1989</v>
      </c>
      <c r="Q293" s="127">
        <v>1000090</v>
      </c>
      <c r="R293" s="121">
        <v>0</v>
      </c>
      <c r="S293" s="121">
        <v>0</v>
      </c>
      <c r="T293" s="122">
        <v>0</v>
      </c>
      <c r="U293" s="121">
        <v>0</v>
      </c>
      <c r="V293" s="122">
        <v>1</v>
      </c>
      <c r="W293" s="118"/>
      <c r="X293" s="127">
        <v>111094</v>
      </c>
      <c r="Y293" s="118"/>
      <c r="Z293" s="121">
        <v>0</v>
      </c>
      <c r="AA293" s="121">
        <v>0</v>
      </c>
      <c r="AB293" s="127">
        <v>22000</v>
      </c>
      <c r="AC293" s="121">
        <v>0</v>
      </c>
      <c r="AD293" s="133">
        <v>24636</v>
      </c>
      <c r="AE293" s="124">
        <v>0</v>
      </c>
      <c r="AF293" s="124">
        <v>0</v>
      </c>
      <c r="AG293" s="127">
        <v>89094</v>
      </c>
      <c r="AH293" s="125">
        <v>0</v>
      </c>
      <c r="AI293" s="118"/>
    </row>
    <row r="294" spans="1:35" s="96" customFormat="1" x14ac:dyDescent="0.25">
      <c r="A294" s="118">
        <v>286</v>
      </c>
      <c r="B294" s="118" t="s">
        <v>407</v>
      </c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30" t="s">
        <v>1990</v>
      </c>
      <c r="Q294" s="127">
        <v>577556</v>
      </c>
      <c r="R294" s="121">
        <v>0</v>
      </c>
      <c r="S294" s="121">
        <v>0</v>
      </c>
      <c r="T294" s="122">
        <v>0</v>
      </c>
      <c r="U294" s="121">
        <v>0</v>
      </c>
      <c r="V294" s="122">
        <v>1</v>
      </c>
      <c r="W294" s="118"/>
      <c r="X294" s="127">
        <v>81090</v>
      </c>
      <c r="Y294" s="118"/>
      <c r="Z294" s="121">
        <v>0</v>
      </c>
      <c r="AA294" s="121">
        <v>0</v>
      </c>
      <c r="AB294" s="127">
        <v>32000</v>
      </c>
      <c r="AC294" s="121">
        <v>0</v>
      </c>
      <c r="AD294" s="133">
        <v>24636</v>
      </c>
      <c r="AE294" s="124">
        <v>0</v>
      </c>
      <c r="AF294" s="124">
        <v>0</v>
      </c>
      <c r="AG294" s="127">
        <v>49090</v>
      </c>
      <c r="AH294" s="125">
        <v>0</v>
      </c>
      <c r="AI294" s="118"/>
    </row>
    <row r="295" spans="1:35" s="96" customFormat="1" x14ac:dyDescent="0.25">
      <c r="A295" s="118">
        <v>287</v>
      </c>
      <c r="B295" s="118" t="s">
        <v>407</v>
      </c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30" t="s">
        <v>1991</v>
      </c>
      <c r="Q295" s="127">
        <v>661500</v>
      </c>
      <c r="R295" s="121">
        <v>0</v>
      </c>
      <c r="S295" s="121">
        <v>0</v>
      </c>
      <c r="T295" s="122">
        <v>0</v>
      </c>
      <c r="U295" s="121">
        <v>0</v>
      </c>
      <c r="V295" s="122">
        <v>1</v>
      </c>
      <c r="W295" s="118"/>
      <c r="X295" s="127">
        <v>88641</v>
      </c>
      <c r="Y295" s="118"/>
      <c r="Z295" s="121">
        <v>0</v>
      </c>
      <c r="AA295" s="121">
        <v>0</v>
      </c>
      <c r="AB295" s="127">
        <v>28391</v>
      </c>
      <c r="AC295" s="121">
        <v>0</v>
      </c>
      <c r="AD295" s="133">
        <v>24636</v>
      </c>
      <c r="AE295" s="124">
        <v>0</v>
      </c>
      <c r="AF295" s="124">
        <v>0</v>
      </c>
      <c r="AG295" s="127">
        <v>60250</v>
      </c>
      <c r="AH295" s="125">
        <v>0</v>
      </c>
      <c r="AI295" s="118"/>
    </row>
    <row r="296" spans="1:35" s="96" customFormat="1" x14ac:dyDescent="0.25">
      <c r="A296" s="118">
        <v>288</v>
      </c>
      <c r="B296" s="118" t="s">
        <v>407</v>
      </c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30" t="s">
        <v>1992</v>
      </c>
      <c r="Q296" s="127">
        <v>664756</v>
      </c>
      <c r="R296" s="121">
        <v>0</v>
      </c>
      <c r="S296" s="121">
        <v>0</v>
      </c>
      <c r="T296" s="122">
        <v>0</v>
      </c>
      <c r="U296" s="121">
        <v>0</v>
      </c>
      <c r="V296" s="122">
        <v>1</v>
      </c>
      <c r="W296" s="118"/>
      <c r="X296" s="127">
        <v>64872</v>
      </c>
      <c r="Y296" s="118"/>
      <c r="Z296" s="121">
        <v>0</v>
      </c>
      <c r="AA296" s="121">
        <v>0</v>
      </c>
      <c r="AB296" s="127">
        <v>32000</v>
      </c>
      <c r="AC296" s="121">
        <v>0</v>
      </c>
      <c r="AD296" s="133">
        <v>24636</v>
      </c>
      <c r="AE296" s="124">
        <v>0</v>
      </c>
      <c r="AF296" s="124">
        <v>0</v>
      </c>
      <c r="AG296" s="127">
        <v>32872</v>
      </c>
      <c r="AH296" s="125">
        <v>0</v>
      </c>
      <c r="AI296" s="118"/>
    </row>
    <row r="297" spans="1:35" s="96" customFormat="1" x14ac:dyDescent="0.25">
      <c r="A297" s="118">
        <v>289</v>
      </c>
      <c r="B297" s="118" t="s">
        <v>407</v>
      </c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30" t="s">
        <v>1993</v>
      </c>
      <c r="Q297" s="127">
        <v>729360</v>
      </c>
      <c r="R297" s="121">
        <v>0</v>
      </c>
      <c r="S297" s="121">
        <v>0</v>
      </c>
      <c r="T297" s="122">
        <v>0</v>
      </c>
      <c r="U297" s="121">
        <v>0</v>
      </c>
      <c r="V297" s="122">
        <v>1</v>
      </c>
      <c r="W297" s="118"/>
      <c r="X297" s="127">
        <v>89600</v>
      </c>
      <c r="Y297" s="118"/>
      <c r="Z297" s="121">
        <v>0</v>
      </c>
      <c r="AA297" s="121">
        <v>0</v>
      </c>
      <c r="AB297" s="127">
        <v>44000</v>
      </c>
      <c r="AC297" s="121">
        <v>0</v>
      </c>
      <c r="AD297" s="133">
        <v>24636</v>
      </c>
      <c r="AE297" s="124">
        <v>0</v>
      </c>
      <c r="AF297" s="124">
        <v>0</v>
      </c>
      <c r="AG297" s="127">
        <v>45600</v>
      </c>
      <c r="AH297" s="125">
        <v>0</v>
      </c>
      <c r="AI297" s="118"/>
    </row>
    <row r="298" spans="1:35" s="96" customFormat="1" x14ac:dyDescent="0.25">
      <c r="A298" s="118">
        <v>290</v>
      </c>
      <c r="B298" s="118" t="s">
        <v>407</v>
      </c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30" t="s">
        <v>1994</v>
      </c>
      <c r="Q298" s="127">
        <v>680840</v>
      </c>
      <c r="R298" s="121">
        <v>0</v>
      </c>
      <c r="S298" s="121">
        <v>0</v>
      </c>
      <c r="T298" s="122">
        <v>0</v>
      </c>
      <c r="U298" s="121">
        <v>0</v>
      </c>
      <c r="V298" s="122">
        <v>1</v>
      </c>
      <c r="W298" s="118"/>
      <c r="X298" s="127">
        <v>89600</v>
      </c>
      <c r="Y298" s="118"/>
      <c r="Z298" s="121">
        <v>0</v>
      </c>
      <c r="AA298" s="121">
        <v>0</v>
      </c>
      <c r="AB298" s="127">
        <v>44000</v>
      </c>
      <c r="AC298" s="121">
        <v>0</v>
      </c>
      <c r="AD298" s="133">
        <v>24636</v>
      </c>
      <c r="AE298" s="124">
        <v>0</v>
      </c>
      <c r="AF298" s="124">
        <v>0</v>
      </c>
      <c r="AG298" s="127">
        <v>45600</v>
      </c>
      <c r="AH298" s="125">
        <v>0</v>
      </c>
      <c r="AI298" s="118"/>
    </row>
    <row r="299" spans="1:35" s="96" customFormat="1" x14ac:dyDescent="0.25">
      <c r="A299" s="118">
        <v>291</v>
      </c>
      <c r="B299" s="118" t="s">
        <v>407</v>
      </c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30" t="s">
        <v>1995</v>
      </c>
      <c r="Q299" s="127">
        <v>693981</v>
      </c>
      <c r="R299" s="121">
        <v>0</v>
      </c>
      <c r="S299" s="121">
        <v>0</v>
      </c>
      <c r="T299" s="122">
        <v>0</v>
      </c>
      <c r="U299" s="121">
        <v>0</v>
      </c>
      <c r="V299" s="122">
        <v>1</v>
      </c>
      <c r="W299" s="118"/>
      <c r="X299" s="127">
        <v>42006</v>
      </c>
      <c r="Y299" s="118"/>
      <c r="Z299" s="121">
        <v>0</v>
      </c>
      <c r="AA299" s="121">
        <v>0</v>
      </c>
      <c r="AB299" s="127">
        <v>6000</v>
      </c>
      <c r="AC299" s="121">
        <v>0</v>
      </c>
      <c r="AD299" s="133">
        <v>24636</v>
      </c>
      <c r="AE299" s="124">
        <v>0</v>
      </c>
      <c r="AF299" s="124">
        <v>0</v>
      </c>
      <c r="AG299" s="127">
        <v>36006</v>
      </c>
      <c r="AH299" s="125">
        <v>0</v>
      </c>
      <c r="AI299" s="118"/>
    </row>
    <row r="300" spans="1:35" s="96" customFormat="1" x14ac:dyDescent="0.25">
      <c r="A300" s="118">
        <v>292</v>
      </c>
      <c r="B300" s="118" t="s">
        <v>407</v>
      </c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30" t="s">
        <v>1996</v>
      </c>
      <c r="Q300" s="127">
        <v>310578</v>
      </c>
      <c r="R300" s="121">
        <v>0</v>
      </c>
      <c r="S300" s="121">
        <v>0</v>
      </c>
      <c r="T300" s="122">
        <v>0</v>
      </c>
      <c r="U300" s="121">
        <v>0</v>
      </c>
      <c r="V300" s="122">
        <v>1</v>
      </c>
      <c r="W300" s="118"/>
      <c r="X300" s="127">
        <v>32436</v>
      </c>
      <c r="Y300" s="118"/>
      <c r="Z300" s="121">
        <v>0</v>
      </c>
      <c r="AA300" s="121">
        <v>0</v>
      </c>
      <c r="AB300" s="127">
        <v>16000</v>
      </c>
      <c r="AC300" s="121">
        <v>0</v>
      </c>
      <c r="AD300" s="133">
        <v>24636</v>
      </c>
      <c r="AE300" s="124">
        <v>0</v>
      </c>
      <c r="AF300" s="124">
        <v>0</v>
      </c>
      <c r="AG300" s="127">
        <v>16436</v>
      </c>
      <c r="AH300" s="125">
        <v>0</v>
      </c>
      <c r="AI300" s="118"/>
    </row>
    <row r="301" spans="1:35" s="96" customFormat="1" x14ac:dyDescent="0.25">
      <c r="A301" s="118">
        <v>293</v>
      </c>
      <c r="B301" s="118" t="s">
        <v>407</v>
      </c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30" t="s">
        <v>1997</v>
      </c>
      <c r="Q301" s="127">
        <v>302304</v>
      </c>
      <c r="R301" s="121">
        <v>0</v>
      </c>
      <c r="S301" s="121">
        <v>0</v>
      </c>
      <c r="T301" s="122">
        <v>0</v>
      </c>
      <c r="U301" s="121">
        <v>0</v>
      </c>
      <c r="V301" s="122">
        <v>1</v>
      </c>
      <c r="W301" s="118"/>
      <c r="X301" s="127">
        <v>49827</v>
      </c>
      <c r="Y301" s="118"/>
      <c r="Z301" s="121">
        <v>0</v>
      </c>
      <c r="AA301" s="121">
        <v>0</v>
      </c>
      <c r="AB301" s="127">
        <v>24000</v>
      </c>
      <c r="AC301" s="121">
        <v>0</v>
      </c>
      <c r="AD301" s="133">
        <v>24636</v>
      </c>
      <c r="AE301" s="124">
        <v>0</v>
      </c>
      <c r="AF301" s="124">
        <v>0</v>
      </c>
      <c r="AG301" s="127">
        <v>25827</v>
      </c>
      <c r="AH301" s="125">
        <v>0</v>
      </c>
      <c r="AI301" s="118"/>
    </row>
    <row r="302" spans="1:35" s="96" customFormat="1" x14ac:dyDescent="0.25">
      <c r="A302" s="118">
        <v>294</v>
      </c>
      <c r="B302" s="118" t="s">
        <v>407</v>
      </c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30" t="s">
        <v>1998</v>
      </c>
      <c r="Q302" s="127">
        <v>729509</v>
      </c>
      <c r="R302" s="121">
        <v>0</v>
      </c>
      <c r="S302" s="121">
        <v>0</v>
      </c>
      <c r="T302" s="122">
        <v>0</v>
      </c>
      <c r="U302" s="121">
        <v>0</v>
      </c>
      <c r="V302" s="122">
        <v>1</v>
      </c>
      <c r="W302" s="118"/>
      <c r="X302" s="127">
        <v>16200</v>
      </c>
      <c r="Y302" s="118"/>
      <c r="Z302" s="121">
        <v>0</v>
      </c>
      <c r="AA302" s="121">
        <v>0</v>
      </c>
      <c r="AB302" s="127">
        <v>16200</v>
      </c>
      <c r="AC302" s="121">
        <v>0</v>
      </c>
      <c r="AD302" s="133">
        <v>24389</v>
      </c>
      <c r="AE302" s="124">
        <v>0</v>
      </c>
      <c r="AF302" s="124">
        <v>0</v>
      </c>
      <c r="AG302" s="127">
        <v>0</v>
      </c>
      <c r="AH302" s="125">
        <v>0</v>
      </c>
      <c r="AI302" s="118"/>
    </row>
    <row r="303" spans="1:35" s="96" customFormat="1" x14ac:dyDescent="0.25">
      <c r="A303" s="118">
        <v>295</v>
      </c>
      <c r="B303" s="118" t="s">
        <v>407</v>
      </c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30" t="s">
        <v>1999</v>
      </c>
      <c r="Q303" s="127">
        <v>262420</v>
      </c>
      <c r="R303" s="121">
        <v>0</v>
      </c>
      <c r="S303" s="121">
        <v>0</v>
      </c>
      <c r="T303" s="122">
        <v>0</v>
      </c>
      <c r="U303" s="121">
        <v>0</v>
      </c>
      <c r="V303" s="122">
        <v>1</v>
      </c>
      <c r="W303" s="118"/>
      <c r="X303" s="127">
        <v>208800</v>
      </c>
      <c r="Y303" s="118"/>
      <c r="Z303" s="121">
        <v>0</v>
      </c>
      <c r="AA303" s="121">
        <v>0</v>
      </c>
      <c r="AB303" s="127">
        <v>20000</v>
      </c>
      <c r="AC303" s="121">
        <v>0</v>
      </c>
      <c r="AD303" s="133">
        <v>24389</v>
      </c>
      <c r="AE303" s="124">
        <v>0</v>
      </c>
      <c r="AF303" s="124">
        <v>0</v>
      </c>
      <c r="AG303" s="127">
        <v>188800</v>
      </c>
      <c r="AH303" s="125">
        <v>0</v>
      </c>
      <c r="AI303" s="118"/>
    </row>
    <row r="304" spans="1:35" s="96" customFormat="1" x14ac:dyDescent="0.25">
      <c r="A304" s="118">
        <v>296</v>
      </c>
      <c r="B304" s="118" t="s">
        <v>407</v>
      </c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30" t="s">
        <v>2000</v>
      </c>
      <c r="Q304" s="127">
        <v>185580</v>
      </c>
      <c r="R304" s="121">
        <v>0</v>
      </c>
      <c r="S304" s="121">
        <v>0</v>
      </c>
      <c r="T304" s="122">
        <v>0</v>
      </c>
      <c r="U304" s="121">
        <v>0</v>
      </c>
      <c r="V304" s="122">
        <v>1</v>
      </c>
      <c r="W304" s="118"/>
      <c r="X304" s="127">
        <v>13620</v>
      </c>
      <c r="Y304" s="118"/>
      <c r="Z304" s="121">
        <v>0</v>
      </c>
      <c r="AA304" s="121">
        <v>0</v>
      </c>
      <c r="AB304" s="127">
        <v>13620</v>
      </c>
      <c r="AC304" s="121">
        <v>0</v>
      </c>
      <c r="AD304" s="133">
        <v>24389</v>
      </c>
      <c r="AE304" s="124">
        <v>0</v>
      </c>
      <c r="AF304" s="124">
        <v>0</v>
      </c>
      <c r="AG304" s="127">
        <v>0</v>
      </c>
      <c r="AH304" s="125">
        <v>0</v>
      </c>
      <c r="AI304" s="118"/>
    </row>
    <row r="305" spans="1:35" s="96" customFormat="1" x14ac:dyDescent="0.25">
      <c r="A305" s="118">
        <v>297</v>
      </c>
      <c r="B305" s="118" t="s">
        <v>407</v>
      </c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30" t="s">
        <v>2001</v>
      </c>
      <c r="Q305" s="127">
        <v>24540</v>
      </c>
      <c r="R305" s="121">
        <v>0</v>
      </c>
      <c r="S305" s="121">
        <v>0</v>
      </c>
      <c r="T305" s="122">
        <v>0</v>
      </c>
      <c r="U305" s="121">
        <v>0</v>
      </c>
      <c r="V305" s="122">
        <v>1</v>
      </c>
      <c r="W305" s="118"/>
      <c r="X305" s="127">
        <v>24540</v>
      </c>
      <c r="Y305" s="118"/>
      <c r="Z305" s="121">
        <v>0</v>
      </c>
      <c r="AA305" s="121">
        <v>0</v>
      </c>
      <c r="AB305" s="127">
        <v>3720</v>
      </c>
      <c r="AC305" s="121">
        <v>0</v>
      </c>
      <c r="AD305" s="133">
        <v>24384</v>
      </c>
      <c r="AE305" s="124">
        <v>0</v>
      </c>
      <c r="AF305" s="124">
        <v>0</v>
      </c>
      <c r="AG305" s="127">
        <v>20820</v>
      </c>
      <c r="AH305" s="125">
        <v>0</v>
      </c>
      <c r="AI305" s="118"/>
    </row>
    <row r="306" spans="1:35" s="96" customFormat="1" x14ac:dyDescent="0.25">
      <c r="A306" s="118">
        <v>298</v>
      </c>
      <c r="B306" s="118" t="s">
        <v>407</v>
      </c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30" t="s">
        <v>2002</v>
      </c>
      <c r="Q306" s="127">
        <v>10009</v>
      </c>
      <c r="R306" s="121">
        <v>0</v>
      </c>
      <c r="S306" s="121">
        <v>0</v>
      </c>
      <c r="T306" s="122">
        <v>0</v>
      </c>
      <c r="U306" s="121">
        <v>0</v>
      </c>
      <c r="V306" s="122">
        <v>1</v>
      </c>
      <c r="W306" s="118"/>
      <c r="X306" s="127">
        <v>10009</v>
      </c>
      <c r="Y306" s="118"/>
      <c r="Z306" s="121">
        <v>0</v>
      </c>
      <c r="AA306" s="121">
        <v>0</v>
      </c>
      <c r="AB306" s="127">
        <v>10009</v>
      </c>
      <c r="AC306" s="121">
        <v>0</v>
      </c>
      <c r="AD306" s="133">
        <v>24384</v>
      </c>
      <c r="AE306" s="124">
        <v>0</v>
      </c>
      <c r="AF306" s="124">
        <v>0</v>
      </c>
      <c r="AG306" s="127">
        <v>0</v>
      </c>
      <c r="AH306" s="125">
        <v>0</v>
      </c>
      <c r="AI306" s="118"/>
    </row>
    <row r="307" spans="1:35" s="96" customFormat="1" x14ac:dyDescent="0.25">
      <c r="A307" s="118">
        <v>299</v>
      </c>
      <c r="B307" s="118" t="s">
        <v>407</v>
      </c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30" t="s">
        <v>2003</v>
      </c>
      <c r="Q307" s="127">
        <v>27960</v>
      </c>
      <c r="R307" s="121">
        <v>0</v>
      </c>
      <c r="S307" s="121">
        <v>0</v>
      </c>
      <c r="T307" s="122">
        <v>0</v>
      </c>
      <c r="U307" s="121">
        <v>0</v>
      </c>
      <c r="V307" s="122">
        <v>1</v>
      </c>
      <c r="W307" s="118"/>
      <c r="X307" s="127">
        <v>10080</v>
      </c>
      <c r="Y307" s="118"/>
      <c r="Z307" s="121">
        <v>0</v>
      </c>
      <c r="AA307" s="121">
        <v>0</v>
      </c>
      <c r="AB307" s="127">
        <v>5200</v>
      </c>
      <c r="AC307" s="121">
        <v>0</v>
      </c>
      <c r="AD307" s="133">
        <v>24286</v>
      </c>
      <c r="AE307" s="124">
        <v>0</v>
      </c>
      <c r="AF307" s="124">
        <v>0</v>
      </c>
      <c r="AG307" s="127">
        <v>4880</v>
      </c>
      <c r="AH307" s="125">
        <v>0</v>
      </c>
      <c r="AI307" s="118"/>
    </row>
    <row r="308" spans="1:35" s="96" customFormat="1" x14ac:dyDescent="0.25">
      <c r="A308" s="118">
        <v>300</v>
      </c>
      <c r="B308" s="118" t="s">
        <v>407</v>
      </c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30" t="s">
        <v>2004</v>
      </c>
      <c r="Q308" s="127">
        <v>42000</v>
      </c>
      <c r="R308" s="121">
        <v>0</v>
      </c>
      <c r="S308" s="121">
        <v>0</v>
      </c>
      <c r="T308" s="122">
        <v>0</v>
      </c>
      <c r="U308" s="121">
        <v>0</v>
      </c>
      <c r="V308" s="122">
        <v>1</v>
      </c>
      <c r="W308" s="118"/>
      <c r="X308" s="127">
        <v>42000</v>
      </c>
      <c r="Y308" s="118"/>
      <c r="Z308" s="121">
        <v>0</v>
      </c>
      <c r="AA308" s="121">
        <v>0</v>
      </c>
      <c r="AB308" s="127">
        <v>15000</v>
      </c>
      <c r="AC308" s="121">
        <v>0</v>
      </c>
      <c r="AD308" s="133">
        <v>24599</v>
      </c>
      <c r="AE308" s="124">
        <v>0</v>
      </c>
      <c r="AF308" s="124">
        <v>0</v>
      </c>
      <c r="AG308" s="127">
        <v>27000</v>
      </c>
      <c r="AH308" s="125">
        <v>0</v>
      </c>
      <c r="AI308" s="118"/>
    </row>
    <row r="309" spans="1:35" s="96" customFormat="1" x14ac:dyDescent="0.25">
      <c r="A309" s="118">
        <v>301</v>
      </c>
      <c r="B309" s="118" t="s">
        <v>407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30" t="s">
        <v>2005</v>
      </c>
      <c r="Q309" s="127">
        <v>624000</v>
      </c>
      <c r="R309" s="121">
        <v>0</v>
      </c>
      <c r="S309" s="121">
        <v>0</v>
      </c>
      <c r="T309" s="122">
        <v>0</v>
      </c>
      <c r="U309" s="121">
        <v>0</v>
      </c>
      <c r="V309" s="122">
        <v>1</v>
      </c>
      <c r="W309" s="118"/>
      <c r="X309" s="127">
        <v>624000</v>
      </c>
      <c r="Y309" s="118"/>
      <c r="Z309" s="121">
        <v>0</v>
      </c>
      <c r="AA309" s="121">
        <v>0</v>
      </c>
      <c r="AB309" s="127">
        <v>0</v>
      </c>
      <c r="AC309" s="121">
        <v>0</v>
      </c>
      <c r="AD309" s="133">
        <v>24386</v>
      </c>
      <c r="AE309" s="124">
        <v>0</v>
      </c>
      <c r="AF309" s="124">
        <v>0</v>
      </c>
      <c r="AG309" s="127">
        <v>624000</v>
      </c>
      <c r="AH309" s="125">
        <v>0</v>
      </c>
      <c r="AI309" s="118"/>
    </row>
    <row r="310" spans="1:35" s="96" customFormat="1" x14ac:dyDescent="0.25">
      <c r="A310" s="118">
        <v>302</v>
      </c>
      <c r="B310" s="118" t="s">
        <v>407</v>
      </c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30" t="s">
        <v>2006</v>
      </c>
      <c r="Q310" s="127">
        <v>34839</v>
      </c>
      <c r="R310" s="121">
        <v>0</v>
      </c>
      <c r="S310" s="121">
        <v>0</v>
      </c>
      <c r="T310" s="122">
        <v>0</v>
      </c>
      <c r="U310" s="121">
        <v>0</v>
      </c>
      <c r="V310" s="122">
        <v>1</v>
      </c>
      <c r="W310" s="118"/>
      <c r="X310" s="127">
        <v>1470</v>
      </c>
      <c r="Y310" s="118"/>
      <c r="Z310" s="121">
        <v>0</v>
      </c>
      <c r="AA310" s="121">
        <v>0</v>
      </c>
      <c r="AB310" s="127">
        <v>1470</v>
      </c>
      <c r="AC310" s="121">
        <v>0</v>
      </c>
      <c r="AD310" s="133">
        <v>24317</v>
      </c>
      <c r="AE310" s="124">
        <v>0</v>
      </c>
      <c r="AF310" s="124">
        <v>0</v>
      </c>
      <c r="AG310" s="127">
        <v>0</v>
      </c>
      <c r="AH310" s="125">
        <v>0</v>
      </c>
      <c r="AI310" s="118"/>
    </row>
    <row r="311" spans="1:35" s="96" customFormat="1" x14ac:dyDescent="0.25">
      <c r="A311" s="118">
        <v>303</v>
      </c>
      <c r="B311" s="118" t="s">
        <v>407</v>
      </c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30" t="s">
        <v>2007</v>
      </c>
      <c r="Q311" s="127">
        <v>180450</v>
      </c>
      <c r="R311" s="121">
        <v>0</v>
      </c>
      <c r="S311" s="121">
        <v>0</v>
      </c>
      <c r="T311" s="122">
        <v>0</v>
      </c>
      <c r="U311" s="121">
        <v>0</v>
      </c>
      <c r="V311" s="122">
        <v>1</v>
      </c>
      <c r="W311" s="118"/>
      <c r="X311" s="127">
        <v>12780</v>
      </c>
      <c r="Y311" s="118"/>
      <c r="Z311" s="121">
        <v>0</v>
      </c>
      <c r="AA311" s="121">
        <v>0</v>
      </c>
      <c r="AB311" s="127">
        <v>0</v>
      </c>
      <c r="AC311" s="121">
        <v>0</v>
      </c>
      <c r="AD311" s="133">
        <v>24317</v>
      </c>
      <c r="AE311" s="124">
        <v>0</v>
      </c>
      <c r="AF311" s="124">
        <v>0</v>
      </c>
      <c r="AG311" s="127">
        <v>12780</v>
      </c>
      <c r="AH311" s="125">
        <v>0</v>
      </c>
      <c r="AI311" s="118"/>
    </row>
    <row r="312" spans="1:35" s="96" customFormat="1" x14ac:dyDescent="0.25">
      <c r="A312" s="118">
        <v>304</v>
      </c>
      <c r="B312" s="118" t="s">
        <v>407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30" t="s">
        <v>2008</v>
      </c>
      <c r="Q312" s="127">
        <v>394704</v>
      </c>
      <c r="R312" s="121">
        <v>0</v>
      </c>
      <c r="S312" s="121">
        <v>0</v>
      </c>
      <c r="T312" s="122">
        <v>0</v>
      </c>
      <c r="U312" s="121">
        <v>0</v>
      </c>
      <c r="V312" s="122">
        <v>1</v>
      </c>
      <c r="W312" s="118"/>
      <c r="X312" s="127">
        <v>67700</v>
      </c>
      <c r="Y312" s="118"/>
      <c r="Z312" s="121">
        <v>0</v>
      </c>
      <c r="AA312" s="121">
        <v>0</v>
      </c>
      <c r="AB312" s="127">
        <v>0</v>
      </c>
      <c r="AC312" s="121">
        <v>0</v>
      </c>
      <c r="AD312" s="133">
        <v>24317</v>
      </c>
      <c r="AE312" s="124">
        <v>0</v>
      </c>
      <c r="AF312" s="124">
        <v>0</v>
      </c>
      <c r="AG312" s="127">
        <v>67700</v>
      </c>
      <c r="AH312" s="125">
        <v>0</v>
      </c>
      <c r="AI312" s="118"/>
    </row>
    <row r="313" spans="1:35" s="96" customFormat="1" x14ac:dyDescent="0.25">
      <c r="A313" s="118">
        <v>305</v>
      </c>
      <c r="B313" s="118" t="s">
        <v>407</v>
      </c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30" t="s">
        <v>2009</v>
      </c>
      <c r="Q313" s="127">
        <v>206396</v>
      </c>
      <c r="R313" s="121">
        <v>0</v>
      </c>
      <c r="S313" s="121">
        <v>0</v>
      </c>
      <c r="T313" s="122">
        <v>0</v>
      </c>
      <c r="U313" s="121">
        <v>0</v>
      </c>
      <c r="V313" s="122">
        <v>1</v>
      </c>
      <c r="W313" s="118"/>
      <c r="X313" s="127">
        <v>64872</v>
      </c>
      <c r="Y313" s="118"/>
      <c r="Z313" s="121">
        <v>0</v>
      </c>
      <c r="AA313" s="121">
        <v>0</v>
      </c>
      <c r="AB313" s="127">
        <v>32000</v>
      </c>
      <c r="AC313" s="121">
        <v>0</v>
      </c>
      <c r="AD313" s="133">
        <v>24317</v>
      </c>
      <c r="AE313" s="124">
        <v>0</v>
      </c>
      <c r="AF313" s="124">
        <v>0</v>
      </c>
      <c r="AG313" s="127">
        <v>32872</v>
      </c>
      <c r="AH313" s="125">
        <v>0</v>
      </c>
      <c r="AI313" s="118"/>
    </row>
    <row r="314" spans="1:35" s="96" customFormat="1" x14ac:dyDescent="0.25">
      <c r="A314" s="118">
        <v>306</v>
      </c>
      <c r="B314" s="118" t="s">
        <v>407</v>
      </c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30" t="s">
        <v>2010</v>
      </c>
      <c r="Q314" s="127">
        <v>643156</v>
      </c>
      <c r="R314" s="121">
        <v>0</v>
      </c>
      <c r="S314" s="121">
        <v>0</v>
      </c>
      <c r="T314" s="122">
        <v>0</v>
      </c>
      <c r="U314" s="121">
        <v>0</v>
      </c>
      <c r="V314" s="122">
        <v>1</v>
      </c>
      <c r="W314" s="118"/>
      <c r="X314" s="127">
        <v>64872</v>
      </c>
      <c r="Y314" s="118"/>
      <c r="Z314" s="121">
        <v>0</v>
      </c>
      <c r="AA314" s="121">
        <v>0</v>
      </c>
      <c r="AB314" s="127">
        <v>32000</v>
      </c>
      <c r="AC314" s="121">
        <v>0</v>
      </c>
      <c r="AD314" s="133">
        <v>24317</v>
      </c>
      <c r="AE314" s="124">
        <v>0</v>
      </c>
      <c r="AF314" s="124">
        <v>0</v>
      </c>
      <c r="AG314" s="127">
        <v>32872</v>
      </c>
      <c r="AH314" s="125">
        <v>0</v>
      </c>
      <c r="AI314" s="118"/>
    </row>
    <row r="315" spans="1:35" s="96" customFormat="1" x14ac:dyDescent="0.25">
      <c r="A315" s="118">
        <v>307</v>
      </c>
      <c r="B315" s="118" t="s">
        <v>407</v>
      </c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30" t="s">
        <v>2011</v>
      </c>
      <c r="Q315" s="127">
        <v>385150</v>
      </c>
      <c r="R315" s="121">
        <v>0</v>
      </c>
      <c r="S315" s="121">
        <v>0</v>
      </c>
      <c r="T315" s="122">
        <v>0</v>
      </c>
      <c r="U315" s="121">
        <v>0</v>
      </c>
      <c r="V315" s="122">
        <v>1</v>
      </c>
      <c r="W315" s="118"/>
      <c r="X315" s="127">
        <v>1976</v>
      </c>
      <c r="Y315" s="118"/>
      <c r="Z315" s="121">
        <v>0</v>
      </c>
      <c r="AA315" s="121">
        <v>0</v>
      </c>
      <c r="AB315" s="127">
        <v>1976</v>
      </c>
      <c r="AC315" s="121">
        <v>0</v>
      </c>
      <c r="AD315" s="133">
        <v>24317</v>
      </c>
      <c r="AE315" s="124">
        <v>0</v>
      </c>
      <c r="AF315" s="124">
        <v>0</v>
      </c>
      <c r="AG315" s="127">
        <v>0</v>
      </c>
      <c r="AH315" s="125">
        <v>0</v>
      </c>
      <c r="AI315" s="118"/>
    </row>
    <row r="316" spans="1:35" s="96" customFormat="1" x14ac:dyDescent="0.25">
      <c r="A316" s="118">
        <v>308</v>
      </c>
      <c r="B316" s="118" t="s">
        <v>407</v>
      </c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30" t="s">
        <v>2012</v>
      </c>
      <c r="Q316" s="127">
        <v>1093820</v>
      </c>
      <c r="R316" s="121">
        <v>0</v>
      </c>
      <c r="S316" s="121">
        <v>0</v>
      </c>
      <c r="T316" s="122">
        <v>0</v>
      </c>
      <c r="U316" s="121">
        <v>0</v>
      </c>
      <c r="V316" s="122">
        <v>1</v>
      </c>
      <c r="W316" s="118"/>
      <c r="X316" s="127">
        <v>72116</v>
      </c>
      <c r="Y316" s="118"/>
      <c r="Z316" s="121">
        <v>0</v>
      </c>
      <c r="AA316" s="121">
        <v>0</v>
      </c>
      <c r="AB316" s="127">
        <v>32988</v>
      </c>
      <c r="AC316" s="121">
        <v>0</v>
      </c>
      <c r="AD316" s="133">
        <v>24317</v>
      </c>
      <c r="AE316" s="124">
        <v>0</v>
      </c>
      <c r="AF316" s="124">
        <v>0</v>
      </c>
      <c r="AG316" s="127">
        <v>39128</v>
      </c>
      <c r="AH316" s="125">
        <v>0</v>
      </c>
      <c r="AI316" s="118"/>
    </row>
    <row r="317" spans="1:35" s="96" customFormat="1" x14ac:dyDescent="0.25">
      <c r="A317" s="118">
        <v>309</v>
      </c>
      <c r="B317" s="118" t="s">
        <v>407</v>
      </c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30" t="s">
        <v>2013</v>
      </c>
      <c r="Q317" s="127">
        <v>695582</v>
      </c>
      <c r="R317" s="121">
        <v>0</v>
      </c>
      <c r="S317" s="121">
        <v>0</v>
      </c>
      <c r="T317" s="122">
        <v>0</v>
      </c>
      <c r="U317" s="121">
        <v>0</v>
      </c>
      <c r="V317" s="122">
        <v>1</v>
      </c>
      <c r="W317" s="118"/>
      <c r="X317" s="127">
        <v>23376</v>
      </c>
      <c r="Y317" s="118"/>
      <c r="Z317" s="121">
        <v>0</v>
      </c>
      <c r="AA317" s="121">
        <v>0</v>
      </c>
      <c r="AB317" s="127">
        <v>988</v>
      </c>
      <c r="AC317" s="121">
        <v>0</v>
      </c>
      <c r="AD317" s="133">
        <v>24317</v>
      </c>
      <c r="AE317" s="124">
        <v>0</v>
      </c>
      <c r="AF317" s="124">
        <v>0</v>
      </c>
      <c r="AG317" s="127">
        <v>22388</v>
      </c>
      <c r="AH317" s="125">
        <v>0</v>
      </c>
      <c r="AI317" s="118"/>
    </row>
    <row r="318" spans="1:35" s="96" customFormat="1" x14ac:dyDescent="0.25">
      <c r="A318" s="118">
        <v>310</v>
      </c>
      <c r="B318" s="118" t="s">
        <v>407</v>
      </c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30" t="s">
        <v>2014</v>
      </c>
      <c r="Q318" s="127">
        <v>257995</v>
      </c>
      <c r="R318" s="121">
        <v>0</v>
      </c>
      <c r="S318" s="121">
        <v>0</v>
      </c>
      <c r="T318" s="122">
        <v>0</v>
      </c>
      <c r="U318" s="121">
        <v>0</v>
      </c>
      <c r="V318" s="122">
        <v>1</v>
      </c>
      <c r="W318" s="118"/>
      <c r="X318" s="127">
        <v>81090</v>
      </c>
      <c r="Y318" s="118"/>
      <c r="Z318" s="121">
        <v>0</v>
      </c>
      <c r="AA318" s="121">
        <v>0</v>
      </c>
      <c r="AB318" s="127">
        <v>32000</v>
      </c>
      <c r="AC318" s="121">
        <v>0</v>
      </c>
      <c r="AD318" s="133">
        <v>24317</v>
      </c>
      <c r="AE318" s="124">
        <v>0</v>
      </c>
      <c r="AF318" s="124">
        <v>0</v>
      </c>
      <c r="AG318" s="127">
        <v>49090</v>
      </c>
      <c r="AH318" s="125">
        <v>0</v>
      </c>
      <c r="AI318" s="118"/>
    </row>
    <row r="319" spans="1:35" s="96" customFormat="1" x14ac:dyDescent="0.25">
      <c r="A319" s="118">
        <v>311</v>
      </c>
      <c r="B319" s="118" t="s">
        <v>407</v>
      </c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30" t="s">
        <v>2015</v>
      </c>
      <c r="Q319" s="127">
        <v>666900</v>
      </c>
      <c r="R319" s="121">
        <v>0</v>
      </c>
      <c r="S319" s="121">
        <v>0</v>
      </c>
      <c r="T319" s="122">
        <v>0</v>
      </c>
      <c r="U319" s="121">
        <v>0</v>
      </c>
      <c r="V319" s="122">
        <v>1</v>
      </c>
      <c r="W319" s="118"/>
      <c r="X319" s="127">
        <v>43256</v>
      </c>
      <c r="Y319" s="118"/>
      <c r="Z319" s="121">
        <v>0</v>
      </c>
      <c r="AA319" s="121">
        <v>0</v>
      </c>
      <c r="AB319" s="127">
        <v>3952</v>
      </c>
      <c r="AC319" s="121">
        <v>0</v>
      </c>
      <c r="AD319" s="133">
        <v>24317</v>
      </c>
      <c r="AE319" s="124">
        <v>0</v>
      </c>
      <c r="AF319" s="124">
        <v>0</v>
      </c>
      <c r="AG319" s="127">
        <v>39304</v>
      </c>
      <c r="AH319" s="125">
        <v>0</v>
      </c>
      <c r="AI319" s="118"/>
    </row>
    <row r="320" spans="1:35" s="96" customFormat="1" x14ac:dyDescent="0.25">
      <c r="A320" s="118">
        <v>312</v>
      </c>
      <c r="B320" s="118" t="s">
        <v>407</v>
      </c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30" t="s">
        <v>2016</v>
      </c>
      <c r="Q320" s="127">
        <v>542428</v>
      </c>
      <c r="R320" s="121">
        <v>0</v>
      </c>
      <c r="S320" s="121">
        <v>0</v>
      </c>
      <c r="T320" s="122">
        <v>0</v>
      </c>
      <c r="U320" s="121">
        <v>0</v>
      </c>
      <c r="V320" s="122">
        <v>1</v>
      </c>
      <c r="W320" s="118"/>
      <c r="X320" s="127">
        <v>184440</v>
      </c>
      <c r="Y320" s="118"/>
      <c r="Z320" s="121">
        <v>0</v>
      </c>
      <c r="AA320" s="121">
        <v>0</v>
      </c>
      <c r="AB320" s="127">
        <v>32000</v>
      </c>
      <c r="AC320" s="121">
        <v>0</v>
      </c>
      <c r="AD320" s="133">
        <v>24317</v>
      </c>
      <c r="AE320" s="124">
        <v>0</v>
      </c>
      <c r="AF320" s="124">
        <v>0</v>
      </c>
      <c r="AG320" s="127">
        <v>152440</v>
      </c>
      <c r="AH320" s="125">
        <v>0</v>
      </c>
      <c r="AI320" s="118"/>
    </row>
    <row r="321" spans="1:35" s="96" customFormat="1" x14ac:dyDescent="0.25">
      <c r="A321" s="118">
        <v>313</v>
      </c>
      <c r="B321" s="118" t="s">
        <v>407</v>
      </c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30" t="s">
        <v>2017</v>
      </c>
      <c r="Q321" s="127">
        <v>251905</v>
      </c>
      <c r="R321" s="121">
        <v>0</v>
      </c>
      <c r="S321" s="121">
        <v>0</v>
      </c>
      <c r="T321" s="122">
        <v>0</v>
      </c>
      <c r="U321" s="121">
        <v>0</v>
      </c>
      <c r="V321" s="122">
        <v>1</v>
      </c>
      <c r="W321" s="118"/>
      <c r="X321" s="127">
        <v>22250</v>
      </c>
      <c r="Y321" s="118"/>
      <c r="Z321" s="121">
        <v>0</v>
      </c>
      <c r="AA321" s="121">
        <v>0</v>
      </c>
      <c r="AB321" s="127">
        <v>0</v>
      </c>
      <c r="AC321" s="121">
        <v>0</v>
      </c>
      <c r="AD321" s="133">
        <v>24317</v>
      </c>
      <c r="AE321" s="124">
        <v>0</v>
      </c>
      <c r="AF321" s="124">
        <v>0</v>
      </c>
      <c r="AG321" s="127">
        <v>22250</v>
      </c>
      <c r="AH321" s="125">
        <v>0</v>
      </c>
      <c r="AI321" s="118"/>
    </row>
    <row r="322" spans="1:35" s="96" customFormat="1" x14ac:dyDescent="0.25">
      <c r="A322" s="118">
        <v>314</v>
      </c>
      <c r="B322" s="118" t="s">
        <v>407</v>
      </c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30" t="s">
        <v>2018</v>
      </c>
      <c r="Q322" s="127">
        <v>245181</v>
      </c>
      <c r="R322" s="121">
        <v>0</v>
      </c>
      <c r="S322" s="121">
        <v>0</v>
      </c>
      <c r="T322" s="122">
        <v>0</v>
      </c>
      <c r="U322" s="121">
        <v>0</v>
      </c>
      <c r="V322" s="122">
        <v>1</v>
      </c>
      <c r="W322" s="118"/>
      <c r="X322" s="127">
        <v>33012</v>
      </c>
      <c r="Y322" s="118"/>
      <c r="Z322" s="121">
        <v>0</v>
      </c>
      <c r="AA322" s="121">
        <v>0</v>
      </c>
      <c r="AB322" s="127">
        <v>0</v>
      </c>
      <c r="AC322" s="121">
        <v>0</v>
      </c>
      <c r="AD322" s="133">
        <v>24317</v>
      </c>
      <c r="AE322" s="124">
        <v>0</v>
      </c>
      <c r="AF322" s="124">
        <v>0</v>
      </c>
      <c r="AG322" s="127">
        <v>33012</v>
      </c>
      <c r="AH322" s="125">
        <v>0</v>
      </c>
      <c r="AI322" s="118"/>
    </row>
    <row r="323" spans="1:35" s="96" customFormat="1" x14ac:dyDescent="0.25">
      <c r="A323" s="118">
        <v>315</v>
      </c>
      <c r="B323" s="118" t="s">
        <v>407</v>
      </c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30" t="s">
        <v>2019</v>
      </c>
      <c r="Q323" s="127">
        <v>185850</v>
      </c>
      <c r="R323" s="121">
        <v>0</v>
      </c>
      <c r="S323" s="121">
        <v>0</v>
      </c>
      <c r="T323" s="122">
        <v>0</v>
      </c>
      <c r="U323" s="121">
        <v>0</v>
      </c>
      <c r="V323" s="122">
        <v>1</v>
      </c>
      <c r="W323" s="118"/>
      <c r="X323" s="127">
        <v>13110</v>
      </c>
      <c r="Y323" s="118"/>
      <c r="Z323" s="121">
        <v>0</v>
      </c>
      <c r="AA323" s="121">
        <v>0</v>
      </c>
      <c r="AB323" s="127">
        <v>13110</v>
      </c>
      <c r="AC323" s="121">
        <v>0</v>
      </c>
      <c r="AD323" s="133">
        <v>24317</v>
      </c>
      <c r="AE323" s="124">
        <v>0</v>
      </c>
      <c r="AF323" s="124">
        <v>0</v>
      </c>
      <c r="AG323" s="127">
        <v>0</v>
      </c>
      <c r="AH323" s="125">
        <v>0</v>
      </c>
      <c r="AI323" s="118"/>
    </row>
    <row r="324" spans="1:35" s="96" customFormat="1" x14ac:dyDescent="0.25">
      <c r="A324" s="118">
        <v>316</v>
      </c>
      <c r="B324" s="118" t="s">
        <v>407</v>
      </c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30" t="s">
        <v>2020</v>
      </c>
      <c r="Q324" s="127">
        <v>121658</v>
      </c>
      <c r="R324" s="121">
        <v>0</v>
      </c>
      <c r="S324" s="121">
        <v>0</v>
      </c>
      <c r="T324" s="122">
        <v>0</v>
      </c>
      <c r="U324" s="121">
        <v>0</v>
      </c>
      <c r="V324" s="122">
        <v>1</v>
      </c>
      <c r="W324" s="118"/>
      <c r="X324" s="127">
        <v>4860</v>
      </c>
      <c r="Y324" s="118"/>
      <c r="Z324" s="121">
        <v>0</v>
      </c>
      <c r="AA324" s="121">
        <v>0</v>
      </c>
      <c r="AB324" s="127">
        <v>4860</v>
      </c>
      <c r="AC324" s="121">
        <v>0</v>
      </c>
      <c r="AD324" s="133">
        <v>24317</v>
      </c>
      <c r="AE324" s="124">
        <v>0</v>
      </c>
      <c r="AF324" s="124">
        <v>0</v>
      </c>
      <c r="AG324" s="127">
        <v>0</v>
      </c>
      <c r="AH324" s="125">
        <v>0</v>
      </c>
      <c r="AI324" s="118"/>
    </row>
    <row r="325" spans="1:35" s="96" customFormat="1" x14ac:dyDescent="0.25">
      <c r="A325" s="118">
        <v>317</v>
      </c>
      <c r="B325" s="118" t="s">
        <v>407</v>
      </c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30" t="s">
        <v>2021</v>
      </c>
      <c r="Q325" s="127">
        <v>194580</v>
      </c>
      <c r="R325" s="121">
        <v>0</v>
      </c>
      <c r="S325" s="121">
        <v>0</v>
      </c>
      <c r="T325" s="122">
        <v>0</v>
      </c>
      <c r="U325" s="121">
        <v>0</v>
      </c>
      <c r="V325" s="122">
        <v>1</v>
      </c>
      <c r="W325" s="118"/>
      <c r="X325" s="127">
        <v>14640</v>
      </c>
      <c r="Y325" s="118"/>
      <c r="Z325" s="121">
        <v>0</v>
      </c>
      <c r="AA325" s="121">
        <v>0</v>
      </c>
      <c r="AB325" s="127">
        <v>14640</v>
      </c>
      <c r="AC325" s="121">
        <v>0</v>
      </c>
      <c r="AD325" s="133">
        <v>24317</v>
      </c>
      <c r="AE325" s="124">
        <v>0</v>
      </c>
      <c r="AF325" s="124">
        <v>0</v>
      </c>
      <c r="AG325" s="127">
        <v>0</v>
      </c>
      <c r="AH325" s="125">
        <v>0</v>
      </c>
      <c r="AI325" s="118"/>
    </row>
    <row r="326" spans="1:35" s="96" customFormat="1" x14ac:dyDescent="0.25">
      <c r="A326" s="118">
        <v>318</v>
      </c>
      <c r="B326" s="118" t="s">
        <v>407</v>
      </c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30" t="s">
        <v>2022</v>
      </c>
      <c r="Q326" s="127">
        <v>257995</v>
      </c>
      <c r="R326" s="121">
        <v>0</v>
      </c>
      <c r="S326" s="121">
        <v>0</v>
      </c>
      <c r="T326" s="122">
        <v>0</v>
      </c>
      <c r="U326" s="121">
        <v>0</v>
      </c>
      <c r="V326" s="122">
        <v>1</v>
      </c>
      <c r="W326" s="118"/>
      <c r="X326" s="127">
        <v>81090</v>
      </c>
      <c r="Y326" s="118"/>
      <c r="Z326" s="121">
        <v>0</v>
      </c>
      <c r="AA326" s="121">
        <v>0</v>
      </c>
      <c r="AB326" s="127">
        <v>25000</v>
      </c>
      <c r="AC326" s="121">
        <v>0</v>
      </c>
      <c r="AD326" s="133">
        <v>24317</v>
      </c>
      <c r="AE326" s="124">
        <v>0</v>
      </c>
      <c r="AF326" s="124">
        <v>0</v>
      </c>
      <c r="AG326" s="127">
        <v>56090</v>
      </c>
      <c r="AH326" s="125">
        <v>0</v>
      </c>
      <c r="AI326" s="118"/>
    </row>
    <row r="327" spans="1:35" s="96" customFormat="1" x14ac:dyDescent="0.25">
      <c r="A327" s="118">
        <v>319</v>
      </c>
      <c r="B327" s="118" t="s">
        <v>407</v>
      </c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30" t="s">
        <v>2023</v>
      </c>
      <c r="Q327" s="127">
        <v>168492</v>
      </c>
      <c r="R327" s="121">
        <v>0</v>
      </c>
      <c r="S327" s="121">
        <v>0</v>
      </c>
      <c r="T327" s="122">
        <v>0</v>
      </c>
      <c r="U327" s="121">
        <v>0</v>
      </c>
      <c r="V327" s="122">
        <v>1</v>
      </c>
      <c r="W327" s="118"/>
      <c r="X327" s="127">
        <v>64872</v>
      </c>
      <c r="Y327" s="118"/>
      <c r="Z327" s="121">
        <v>0</v>
      </c>
      <c r="AA327" s="121">
        <v>0</v>
      </c>
      <c r="AB327" s="127">
        <v>32000</v>
      </c>
      <c r="AC327" s="121">
        <v>0</v>
      </c>
      <c r="AD327" s="133">
        <v>24317</v>
      </c>
      <c r="AE327" s="124">
        <v>0</v>
      </c>
      <c r="AF327" s="124">
        <v>0</v>
      </c>
      <c r="AG327" s="127">
        <v>32872</v>
      </c>
      <c r="AH327" s="125">
        <v>0</v>
      </c>
      <c r="AI327" s="118"/>
    </row>
    <row r="328" spans="1:35" s="96" customFormat="1" x14ac:dyDescent="0.25">
      <c r="A328" s="118">
        <v>320</v>
      </c>
      <c r="B328" s="118" t="s">
        <v>407</v>
      </c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30" t="s">
        <v>2024</v>
      </c>
      <c r="Q328" s="127">
        <v>271876</v>
      </c>
      <c r="R328" s="121">
        <v>0</v>
      </c>
      <c r="S328" s="121">
        <v>0</v>
      </c>
      <c r="T328" s="122">
        <v>0</v>
      </c>
      <c r="U328" s="121">
        <v>0</v>
      </c>
      <c r="V328" s="122">
        <v>1</v>
      </c>
      <c r="W328" s="118"/>
      <c r="X328" s="127">
        <v>64872</v>
      </c>
      <c r="Y328" s="118"/>
      <c r="Z328" s="121">
        <v>0</v>
      </c>
      <c r="AA328" s="121">
        <v>0</v>
      </c>
      <c r="AB328" s="127">
        <v>32000</v>
      </c>
      <c r="AC328" s="121">
        <v>0</v>
      </c>
      <c r="AD328" s="133">
        <v>24317</v>
      </c>
      <c r="AE328" s="124">
        <v>0</v>
      </c>
      <c r="AF328" s="124">
        <v>0</v>
      </c>
      <c r="AG328" s="127">
        <v>32872</v>
      </c>
      <c r="AH328" s="125">
        <v>0</v>
      </c>
      <c r="AI328" s="118"/>
    </row>
    <row r="329" spans="1:35" s="96" customFormat="1" x14ac:dyDescent="0.25">
      <c r="A329" s="118">
        <v>321</v>
      </c>
      <c r="B329" s="118" t="s">
        <v>407</v>
      </c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30" t="s">
        <v>2025</v>
      </c>
      <c r="Q329" s="127">
        <v>268648</v>
      </c>
      <c r="R329" s="121">
        <v>0</v>
      </c>
      <c r="S329" s="121">
        <v>0</v>
      </c>
      <c r="T329" s="122">
        <v>0</v>
      </c>
      <c r="U329" s="121">
        <v>0</v>
      </c>
      <c r="V329" s="122">
        <v>1</v>
      </c>
      <c r="W329" s="118"/>
      <c r="X329" s="127">
        <v>64872</v>
      </c>
      <c r="Y329" s="118"/>
      <c r="Z329" s="121">
        <v>0</v>
      </c>
      <c r="AA329" s="121">
        <v>0</v>
      </c>
      <c r="AB329" s="127">
        <v>20000</v>
      </c>
      <c r="AC329" s="121">
        <v>0</v>
      </c>
      <c r="AD329" s="133">
        <v>24317</v>
      </c>
      <c r="AE329" s="124">
        <v>0</v>
      </c>
      <c r="AF329" s="124">
        <v>0</v>
      </c>
      <c r="AG329" s="127">
        <v>44872</v>
      </c>
      <c r="AH329" s="125">
        <v>0</v>
      </c>
      <c r="AI329" s="118"/>
    </row>
    <row r="330" spans="1:35" s="96" customFormat="1" x14ac:dyDescent="0.25">
      <c r="A330" s="118">
        <v>322</v>
      </c>
      <c r="B330" s="118" t="s">
        <v>407</v>
      </c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30" t="s">
        <v>2026</v>
      </c>
      <c r="Q330" s="127">
        <v>168492</v>
      </c>
      <c r="R330" s="121">
        <v>0</v>
      </c>
      <c r="S330" s="121">
        <v>0</v>
      </c>
      <c r="T330" s="122">
        <v>0</v>
      </c>
      <c r="U330" s="121">
        <v>0</v>
      </c>
      <c r="V330" s="122">
        <v>1</v>
      </c>
      <c r="W330" s="118"/>
      <c r="X330" s="127">
        <v>64872</v>
      </c>
      <c r="Y330" s="118"/>
      <c r="Z330" s="121">
        <v>0</v>
      </c>
      <c r="AA330" s="121">
        <v>0</v>
      </c>
      <c r="AB330" s="127">
        <v>20000</v>
      </c>
      <c r="AC330" s="121">
        <v>0</v>
      </c>
      <c r="AD330" s="133">
        <v>24317</v>
      </c>
      <c r="AE330" s="124">
        <v>0</v>
      </c>
      <c r="AF330" s="124">
        <v>0</v>
      </c>
      <c r="AG330" s="127">
        <v>44872</v>
      </c>
      <c r="AH330" s="125">
        <v>0</v>
      </c>
      <c r="AI330" s="118"/>
    </row>
    <row r="331" spans="1:35" s="96" customFormat="1" x14ac:dyDescent="0.25">
      <c r="A331" s="118">
        <v>323</v>
      </c>
      <c r="B331" s="118" t="s">
        <v>407</v>
      </c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30" t="s">
        <v>2027</v>
      </c>
      <c r="Q331" s="127">
        <v>206396</v>
      </c>
      <c r="R331" s="121">
        <v>0</v>
      </c>
      <c r="S331" s="121">
        <v>0</v>
      </c>
      <c r="T331" s="122">
        <v>0</v>
      </c>
      <c r="U331" s="121">
        <v>0</v>
      </c>
      <c r="V331" s="122">
        <v>1</v>
      </c>
      <c r="W331" s="118"/>
      <c r="X331" s="127">
        <v>64872</v>
      </c>
      <c r="Y331" s="118"/>
      <c r="Z331" s="121">
        <v>0</v>
      </c>
      <c r="AA331" s="121">
        <v>0</v>
      </c>
      <c r="AB331" s="127">
        <v>20000</v>
      </c>
      <c r="AC331" s="121">
        <v>0</v>
      </c>
      <c r="AD331" s="133">
        <v>24317</v>
      </c>
      <c r="AE331" s="124">
        <v>0</v>
      </c>
      <c r="AF331" s="124">
        <v>0</v>
      </c>
      <c r="AG331" s="127">
        <v>44872</v>
      </c>
      <c r="AH331" s="125">
        <v>0</v>
      </c>
      <c r="AI331" s="118"/>
    </row>
    <row r="332" spans="1:35" s="96" customFormat="1" x14ac:dyDescent="0.25">
      <c r="A332" s="118">
        <v>324</v>
      </c>
      <c r="B332" s="118" t="s">
        <v>407</v>
      </c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30" t="s">
        <v>2028</v>
      </c>
      <c r="Q332" s="127">
        <v>406610</v>
      </c>
      <c r="R332" s="121">
        <v>0</v>
      </c>
      <c r="S332" s="121">
        <v>0</v>
      </c>
      <c r="T332" s="122">
        <v>0</v>
      </c>
      <c r="U332" s="121">
        <v>0</v>
      </c>
      <c r="V332" s="122">
        <v>1</v>
      </c>
      <c r="W332" s="118"/>
      <c r="X332" s="127">
        <v>10312</v>
      </c>
      <c r="Y332" s="118"/>
      <c r="Z332" s="121">
        <v>0</v>
      </c>
      <c r="AA332" s="121">
        <v>0</v>
      </c>
      <c r="AB332" s="127">
        <v>0</v>
      </c>
      <c r="AC332" s="121">
        <v>0</v>
      </c>
      <c r="AD332" s="133">
        <v>24317</v>
      </c>
      <c r="AE332" s="124">
        <v>0</v>
      </c>
      <c r="AF332" s="124">
        <v>0</v>
      </c>
      <c r="AG332" s="127">
        <v>10312</v>
      </c>
      <c r="AH332" s="125">
        <v>0</v>
      </c>
      <c r="AI332" s="118"/>
    </row>
    <row r="333" spans="1:35" s="96" customFormat="1" x14ac:dyDescent="0.25">
      <c r="A333" s="118">
        <v>325</v>
      </c>
      <c r="B333" s="118" t="s">
        <v>407</v>
      </c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30" t="s">
        <v>2029</v>
      </c>
      <c r="Q333" s="127">
        <v>666900</v>
      </c>
      <c r="R333" s="121">
        <v>0</v>
      </c>
      <c r="S333" s="121">
        <v>0</v>
      </c>
      <c r="T333" s="122">
        <v>0</v>
      </c>
      <c r="U333" s="121">
        <v>0</v>
      </c>
      <c r="V333" s="122">
        <v>1</v>
      </c>
      <c r="W333" s="118"/>
      <c r="X333" s="127">
        <v>42236</v>
      </c>
      <c r="Y333" s="118"/>
      <c r="Z333" s="121">
        <v>0</v>
      </c>
      <c r="AA333" s="121">
        <v>0</v>
      </c>
      <c r="AB333" s="127">
        <v>988</v>
      </c>
      <c r="AC333" s="121">
        <v>0</v>
      </c>
      <c r="AD333" s="133">
        <v>24317</v>
      </c>
      <c r="AE333" s="124">
        <v>0</v>
      </c>
      <c r="AF333" s="124">
        <v>0</v>
      </c>
      <c r="AG333" s="127">
        <v>41248</v>
      </c>
      <c r="AH333" s="125">
        <v>0</v>
      </c>
      <c r="AI333" s="118"/>
    </row>
    <row r="334" spans="1:35" s="96" customFormat="1" x14ac:dyDescent="0.25">
      <c r="A334" s="118">
        <v>326</v>
      </c>
      <c r="B334" s="118" t="s">
        <v>407</v>
      </c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30" t="s">
        <v>2030</v>
      </c>
      <c r="Q334" s="127">
        <v>13170</v>
      </c>
      <c r="R334" s="121">
        <v>0</v>
      </c>
      <c r="S334" s="121">
        <v>0</v>
      </c>
      <c r="T334" s="122">
        <v>0</v>
      </c>
      <c r="U334" s="121">
        <v>0</v>
      </c>
      <c r="V334" s="122">
        <v>1</v>
      </c>
      <c r="W334" s="118"/>
      <c r="X334" s="127">
        <v>13170</v>
      </c>
      <c r="Y334" s="118"/>
      <c r="Z334" s="121">
        <v>0</v>
      </c>
      <c r="AA334" s="121">
        <v>0</v>
      </c>
      <c r="AB334" s="127">
        <v>13170</v>
      </c>
      <c r="AC334" s="121">
        <v>0</v>
      </c>
      <c r="AD334" s="133">
        <v>24610</v>
      </c>
      <c r="AE334" s="124">
        <v>0</v>
      </c>
      <c r="AF334" s="124">
        <v>0</v>
      </c>
      <c r="AG334" s="127">
        <v>0</v>
      </c>
      <c r="AH334" s="125">
        <v>0</v>
      </c>
      <c r="AI334" s="118"/>
    </row>
    <row r="335" spans="1:35" s="96" customFormat="1" x14ac:dyDescent="0.25">
      <c r="A335" s="118">
        <v>327</v>
      </c>
      <c r="B335" s="118" t="s">
        <v>407</v>
      </c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30" t="s">
        <v>2031</v>
      </c>
      <c r="Q335" s="127">
        <v>4530</v>
      </c>
      <c r="R335" s="121">
        <v>0</v>
      </c>
      <c r="S335" s="121">
        <v>0</v>
      </c>
      <c r="T335" s="122">
        <v>0</v>
      </c>
      <c r="U335" s="121">
        <v>0</v>
      </c>
      <c r="V335" s="122">
        <v>1</v>
      </c>
      <c r="W335" s="118"/>
      <c r="X335" s="127">
        <v>4530</v>
      </c>
      <c r="Y335" s="118"/>
      <c r="Z335" s="121">
        <v>0</v>
      </c>
      <c r="AA335" s="121">
        <v>0</v>
      </c>
      <c r="AB335" s="127">
        <v>4530</v>
      </c>
      <c r="AC335" s="121">
        <v>0</v>
      </c>
      <c r="AD335" s="133">
        <v>24305</v>
      </c>
      <c r="AE335" s="124">
        <v>0</v>
      </c>
      <c r="AF335" s="124">
        <v>0</v>
      </c>
      <c r="AG335" s="127">
        <v>0</v>
      </c>
      <c r="AH335" s="125">
        <v>0</v>
      </c>
      <c r="AI335" s="118"/>
    </row>
    <row r="336" spans="1:35" s="96" customFormat="1" x14ac:dyDescent="0.25">
      <c r="A336" s="118">
        <v>328</v>
      </c>
      <c r="B336" s="118" t="s">
        <v>407</v>
      </c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30" t="s">
        <v>2032</v>
      </c>
      <c r="Q336" s="127">
        <v>6092490</v>
      </c>
      <c r="R336" s="121">
        <v>0</v>
      </c>
      <c r="S336" s="121">
        <v>0</v>
      </c>
      <c r="T336" s="122">
        <v>0</v>
      </c>
      <c r="U336" s="121">
        <v>0</v>
      </c>
      <c r="V336" s="122">
        <v>1</v>
      </c>
      <c r="W336" s="118"/>
      <c r="X336" s="127">
        <v>6092490</v>
      </c>
      <c r="Y336" s="118"/>
      <c r="Z336" s="121">
        <v>0</v>
      </c>
      <c r="AA336" s="121">
        <v>0</v>
      </c>
      <c r="AB336" s="127">
        <v>245682</v>
      </c>
      <c r="AC336" s="121">
        <v>0</v>
      </c>
      <c r="AD336" s="133">
        <v>24319</v>
      </c>
      <c r="AE336" s="124">
        <v>0</v>
      </c>
      <c r="AF336" s="124">
        <v>0</v>
      </c>
      <c r="AG336" s="127">
        <v>5846808</v>
      </c>
      <c r="AH336" s="125">
        <v>0</v>
      </c>
      <c r="AI336" s="118"/>
    </row>
    <row r="337" spans="1:35" s="96" customFormat="1" x14ac:dyDescent="0.25">
      <c r="A337" s="118">
        <v>329</v>
      </c>
      <c r="B337" s="118" t="s">
        <v>407</v>
      </c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30" t="s">
        <v>2033</v>
      </c>
      <c r="Q337" s="127">
        <v>3359633</v>
      </c>
      <c r="R337" s="121">
        <v>0</v>
      </c>
      <c r="S337" s="121">
        <v>0</v>
      </c>
      <c r="T337" s="122">
        <v>0</v>
      </c>
      <c r="U337" s="121">
        <v>0</v>
      </c>
      <c r="V337" s="122">
        <v>1</v>
      </c>
      <c r="W337" s="118"/>
      <c r="X337" s="127">
        <v>754041</v>
      </c>
      <c r="Y337" s="118"/>
      <c r="Z337" s="121">
        <v>0</v>
      </c>
      <c r="AA337" s="121">
        <v>0</v>
      </c>
      <c r="AB337" s="127">
        <v>690088</v>
      </c>
      <c r="AC337" s="121">
        <v>0</v>
      </c>
      <c r="AD337" s="133">
        <v>24319</v>
      </c>
      <c r="AE337" s="124">
        <v>0</v>
      </c>
      <c r="AF337" s="124">
        <v>0</v>
      </c>
      <c r="AG337" s="127">
        <v>63953</v>
      </c>
      <c r="AH337" s="125">
        <v>0</v>
      </c>
      <c r="AI337" s="118"/>
    </row>
    <row r="338" spans="1:35" s="96" customFormat="1" x14ac:dyDescent="0.25">
      <c r="A338" s="118">
        <v>330</v>
      </c>
      <c r="B338" s="118" t="s">
        <v>407</v>
      </c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30" t="s">
        <v>2034</v>
      </c>
      <c r="Q338" s="127">
        <v>1644636</v>
      </c>
      <c r="R338" s="121">
        <v>0</v>
      </c>
      <c r="S338" s="121">
        <v>0</v>
      </c>
      <c r="T338" s="122">
        <v>0</v>
      </c>
      <c r="U338" s="121">
        <v>0</v>
      </c>
      <c r="V338" s="122">
        <v>1</v>
      </c>
      <c r="W338" s="118"/>
      <c r="X338" s="127">
        <v>410718</v>
      </c>
      <c r="Y338" s="118"/>
      <c r="Z338" s="121">
        <v>0</v>
      </c>
      <c r="AA338" s="121">
        <v>0</v>
      </c>
      <c r="AB338" s="127">
        <v>0</v>
      </c>
      <c r="AC338" s="121">
        <v>0</v>
      </c>
      <c r="AD338" s="133">
        <v>24319</v>
      </c>
      <c r="AE338" s="124">
        <v>0</v>
      </c>
      <c r="AF338" s="124">
        <v>0</v>
      </c>
      <c r="AG338" s="127">
        <v>410718</v>
      </c>
      <c r="AH338" s="125">
        <v>0</v>
      </c>
      <c r="AI338" s="118"/>
    </row>
    <row r="339" spans="1:35" s="96" customFormat="1" x14ac:dyDescent="0.25">
      <c r="A339" s="118">
        <v>331</v>
      </c>
      <c r="B339" s="118" t="s">
        <v>407</v>
      </c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30" t="s">
        <v>2035</v>
      </c>
      <c r="Q339" s="127">
        <v>47708</v>
      </c>
      <c r="R339" s="121">
        <v>0</v>
      </c>
      <c r="S339" s="121">
        <v>0</v>
      </c>
      <c r="T339" s="122">
        <v>0</v>
      </c>
      <c r="U339" s="121">
        <v>0</v>
      </c>
      <c r="V339" s="122">
        <v>1</v>
      </c>
      <c r="W339" s="118"/>
      <c r="X339" s="127">
        <v>47708</v>
      </c>
      <c r="Y339" s="118"/>
      <c r="Z339" s="121">
        <v>0</v>
      </c>
      <c r="AA339" s="121">
        <v>0</v>
      </c>
      <c r="AB339" s="127">
        <v>0</v>
      </c>
      <c r="AC339" s="121">
        <v>0</v>
      </c>
      <c r="AD339" s="133">
        <v>24319</v>
      </c>
      <c r="AE339" s="124">
        <v>0</v>
      </c>
      <c r="AF339" s="124">
        <v>0</v>
      </c>
      <c r="AG339" s="127">
        <v>47708</v>
      </c>
      <c r="AH339" s="125">
        <v>0</v>
      </c>
      <c r="AI339" s="118"/>
    </row>
    <row r="340" spans="1:35" s="96" customFormat="1" x14ac:dyDescent="0.25">
      <c r="A340" s="118">
        <v>332</v>
      </c>
      <c r="B340" s="118" t="s">
        <v>407</v>
      </c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30" t="s">
        <v>2036</v>
      </c>
      <c r="Q340" s="127">
        <v>320329</v>
      </c>
      <c r="R340" s="121">
        <v>0</v>
      </c>
      <c r="S340" s="121">
        <v>0</v>
      </c>
      <c r="T340" s="122">
        <v>0</v>
      </c>
      <c r="U340" s="121">
        <v>0</v>
      </c>
      <c r="V340" s="122">
        <v>1</v>
      </c>
      <c r="W340" s="118"/>
      <c r="X340" s="127">
        <v>90674</v>
      </c>
      <c r="Y340" s="118"/>
      <c r="Z340" s="121">
        <v>0</v>
      </c>
      <c r="AA340" s="121">
        <v>0</v>
      </c>
      <c r="AB340" s="127">
        <v>0</v>
      </c>
      <c r="AC340" s="121">
        <v>0</v>
      </c>
      <c r="AD340" s="133">
        <v>24319</v>
      </c>
      <c r="AE340" s="124">
        <v>0</v>
      </c>
      <c r="AF340" s="124">
        <v>0</v>
      </c>
      <c r="AG340" s="127">
        <v>90674</v>
      </c>
      <c r="AH340" s="125">
        <v>0</v>
      </c>
      <c r="AI340" s="118"/>
    </row>
    <row r="341" spans="1:35" s="96" customFormat="1" x14ac:dyDescent="0.25">
      <c r="A341" s="118">
        <v>333</v>
      </c>
      <c r="B341" s="118" t="s">
        <v>407</v>
      </c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30" t="s">
        <v>2037</v>
      </c>
      <c r="Q341" s="127">
        <v>46140</v>
      </c>
      <c r="R341" s="121">
        <v>0</v>
      </c>
      <c r="S341" s="121">
        <v>0</v>
      </c>
      <c r="T341" s="122">
        <v>0</v>
      </c>
      <c r="U341" s="121">
        <v>0</v>
      </c>
      <c r="V341" s="122">
        <v>1</v>
      </c>
      <c r="W341" s="118"/>
      <c r="X341" s="127">
        <v>46140</v>
      </c>
      <c r="Y341" s="118"/>
      <c r="Z341" s="121">
        <v>0</v>
      </c>
      <c r="AA341" s="121">
        <v>0</v>
      </c>
      <c r="AB341" s="127">
        <v>15000</v>
      </c>
      <c r="AC341" s="121">
        <v>0</v>
      </c>
      <c r="AD341" s="133">
        <v>24319</v>
      </c>
      <c r="AE341" s="124">
        <v>0</v>
      </c>
      <c r="AF341" s="124">
        <v>0</v>
      </c>
      <c r="AG341" s="127">
        <v>31140</v>
      </c>
      <c r="AH341" s="125">
        <v>0</v>
      </c>
      <c r="AI341" s="118"/>
    </row>
    <row r="342" spans="1:35" s="96" customFormat="1" x14ac:dyDescent="0.25">
      <c r="A342" s="118">
        <v>334</v>
      </c>
      <c r="B342" s="118" t="s">
        <v>407</v>
      </c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30" t="s">
        <v>2038</v>
      </c>
      <c r="Q342" s="127">
        <v>66870</v>
      </c>
      <c r="R342" s="121">
        <v>0</v>
      </c>
      <c r="S342" s="121">
        <v>0</v>
      </c>
      <c r="T342" s="122">
        <v>0</v>
      </c>
      <c r="U342" s="121">
        <v>0</v>
      </c>
      <c r="V342" s="122">
        <v>1</v>
      </c>
      <c r="W342" s="118"/>
      <c r="X342" s="127">
        <v>66870</v>
      </c>
      <c r="Y342" s="118"/>
      <c r="Z342" s="121">
        <v>0</v>
      </c>
      <c r="AA342" s="121">
        <v>0</v>
      </c>
      <c r="AB342" s="127">
        <v>15000</v>
      </c>
      <c r="AC342" s="121">
        <v>0</v>
      </c>
      <c r="AD342" s="133">
        <v>24319</v>
      </c>
      <c r="AE342" s="124">
        <v>0</v>
      </c>
      <c r="AF342" s="124">
        <v>0</v>
      </c>
      <c r="AG342" s="127">
        <v>51870</v>
      </c>
      <c r="AH342" s="125">
        <v>0</v>
      </c>
      <c r="AI342" s="118"/>
    </row>
    <row r="343" spans="1:35" s="96" customFormat="1" x14ac:dyDescent="0.25">
      <c r="A343" s="118">
        <v>335</v>
      </c>
      <c r="B343" s="118" t="s">
        <v>407</v>
      </c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30" t="s">
        <v>2039</v>
      </c>
      <c r="Q343" s="127">
        <v>646050</v>
      </c>
      <c r="R343" s="121">
        <v>0</v>
      </c>
      <c r="S343" s="121">
        <v>0</v>
      </c>
      <c r="T343" s="122">
        <v>0</v>
      </c>
      <c r="U343" s="121">
        <v>0</v>
      </c>
      <c r="V343" s="122">
        <v>1</v>
      </c>
      <c r="W343" s="118"/>
      <c r="X343" s="127">
        <v>72480</v>
      </c>
      <c r="Y343" s="118"/>
      <c r="Z343" s="121">
        <v>0</v>
      </c>
      <c r="AA343" s="121">
        <v>0</v>
      </c>
      <c r="AB343" s="127">
        <v>0</v>
      </c>
      <c r="AC343" s="121">
        <v>0</v>
      </c>
      <c r="AD343" s="133">
        <v>24319</v>
      </c>
      <c r="AE343" s="124">
        <v>0</v>
      </c>
      <c r="AF343" s="124">
        <v>0</v>
      </c>
      <c r="AG343" s="127">
        <v>72480</v>
      </c>
      <c r="AH343" s="125">
        <v>0</v>
      </c>
      <c r="AI343" s="118"/>
    </row>
    <row r="344" spans="1:35" s="96" customFormat="1" x14ac:dyDescent="0.25">
      <c r="A344" s="118">
        <v>336</v>
      </c>
      <c r="B344" s="118" t="s">
        <v>407</v>
      </c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30" t="s">
        <v>2040</v>
      </c>
      <c r="Q344" s="127">
        <v>47015</v>
      </c>
      <c r="R344" s="121">
        <v>0</v>
      </c>
      <c r="S344" s="121">
        <v>0</v>
      </c>
      <c r="T344" s="122">
        <v>0</v>
      </c>
      <c r="U344" s="121">
        <v>0</v>
      </c>
      <c r="V344" s="122">
        <v>1</v>
      </c>
      <c r="W344" s="118"/>
      <c r="X344" s="127">
        <v>19624</v>
      </c>
      <c r="Y344" s="118"/>
      <c r="Z344" s="121">
        <v>0</v>
      </c>
      <c r="AA344" s="121">
        <v>0</v>
      </c>
      <c r="AB344" s="127">
        <v>0</v>
      </c>
      <c r="AC344" s="121">
        <v>0</v>
      </c>
      <c r="AD344" s="133">
        <v>24319</v>
      </c>
      <c r="AE344" s="124">
        <v>0</v>
      </c>
      <c r="AF344" s="124">
        <v>0</v>
      </c>
      <c r="AG344" s="127">
        <v>19624</v>
      </c>
      <c r="AH344" s="125">
        <v>0</v>
      </c>
      <c r="AI344" s="118"/>
    </row>
    <row r="345" spans="1:35" s="96" customFormat="1" x14ac:dyDescent="0.25">
      <c r="A345" s="118">
        <v>337</v>
      </c>
      <c r="B345" s="118" t="s">
        <v>407</v>
      </c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30" t="s">
        <v>2041</v>
      </c>
      <c r="Q345" s="127">
        <v>47708</v>
      </c>
      <c r="R345" s="121">
        <v>0</v>
      </c>
      <c r="S345" s="121">
        <v>0</v>
      </c>
      <c r="T345" s="122">
        <v>0</v>
      </c>
      <c r="U345" s="121">
        <v>0</v>
      </c>
      <c r="V345" s="122">
        <v>1</v>
      </c>
      <c r="W345" s="118"/>
      <c r="X345" s="127">
        <v>14396</v>
      </c>
      <c r="Y345" s="118"/>
      <c r="Z345" s="121">
        <v>0</v>
      </c>
      <c r="AA345" s="121">
        <v>0</v>
      </c>
      <c r="AB345" s="127">
        <v>0</v>
      </c>
      <c r="AC345" s="121">
        <v>0</v>
      </c>
      <c r="AD345" s="133">
        <v>24319</v>
      </c>
      <c r="AE345" s="124">
        <v>0</v>
      </c>
      <c r="AF345" s="124">
        <v>0</v>
      </c>
      <c r="AG345" s="127">
        <v>14396</v>
      </c>
      <c r="AH345" s="125">
        <v>0</v>
      </c>
      <c r="AI345" s="118"/>
    </row>
    <row r="346" spans="1:35" s="96" customFormat="1" x14ac:dyDescent="0.25">
      <c r="A346" s="118">
        <v>338</v>
      </c>
      <c r="B346" s="118" t="s">
        <v>407</v>
      </c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30" t="s">
        <v>2042</v>
      </c>
      <c r="Q346" s="127">
        <v>57382</v>
      </c>
      <c r="R346" s="121">
        <v>0</v>
      </c>
      <c r="S346" s="121">
        <v>0</v>
      </c>
      <c r="T346" s="122">
        <v>0</v>
      </c>
      <c r="U346" s="121">
        <v>0</v>
      </c>
      <c r="V346" s="122">
        <v>1</v>
      </c>
      <c r="W346" s="118"/>
      <c r="X346" s="127">
        <v>2352</v>
      </c>
      <c r="Y346" s="118"/>
      <c r="Z346" s="121">
        <v>0</v>
      </c>
      <c r="AA346" s="121">
        <v>0</v>
      </c>
      <c r="AB346" s="127">
        <v>2352</v>
      </c>
      <c r="AC346" s="121">
        <v>0</v>
      </c>
      <c r="AD346" s="133">
        <v>24319</v>
      </c>
      <c r="AE346" s="124">
        <v>0</v>
      </c>
      <c r="AF346" s="124">
        <v>0</v>
      </c>
      <c r="AG346" s="127">
        <v>0</v>
      </c>
      <c r="AH346" s="125">
        <v>0</v>
      </c>
      <c r="AI346" s="118"/>
    </row>
    <row r="347" spans="1:35" s="96" customFormat="1" x14ac:dyDescent="0.25">
      <c r="A347" s="118">
        <v>339</v>
      </c>
      <c r="B347" s="118" t="s">
        <v>407</v>
      </c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30" t="s">
        <v>2043</v>
      </c>
      <c r="Q347" s="127">
        <v>1351952</v>
      </c>
      <c r="R347" s="121">
        <v>0</v>
      </c>
      <c r="S347" s="121">
        <v>0</v>
      </c>
      <c r="T347" s="122">
        <v>0</v>
      </c>
      <c r="U347" s="121">
        <v>0</v>
      </c>
      <c r="V347" s="122">
        <v>1</v>
      </c>
      <c r="W347" s="118"/>
      <c r="X347" s="127">
        <v>767252</v>
      </c>
      <c r="Y347" s="118"/>
      <c r="Z347" s="121">
        <v>0</v>
      </c>
      <c r="AA347" s="121">
        <v>0</v>
      </c>
      <c r="AB347" s="127">
        <v>114846</v>
      </c>
      <c r="AC347" s="121">
        <v>0</v>
      </c>
      <c r="AD347" s="133">
        <v>24319</v>
      </c>
      <c r="AE347" s="124">
        <v>0</v>
      </c>
      <c r="AF347" s="124">
        <v>0</v>
      </c>
      <c r="AG347" s="127">
        <v>652406</v>
      </c>
      <c r="AH347" s="125">
        <v>0</v>
      </c>
      <c r="AI347" s="118"/>
    </row>
    <row r="348" spans="1:35" s="96" customFormat="1" x14ac:dyDescent="0.25">
      <c r="A348" s="118">
        <v>340</v>
      </c>
      <c r="B348" s="118" t="s">
        <v>407</v>
      </c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30" t="s">
        <v>2044</v>
      </c>
      <c r="Q348" s="127">
        <v>181440</v>
      </c>
      <c r="R348" s="121">
        <v>0</v>
      </c>
      <c r="S348" s="121">
        <v>0</v>
      </c>
      <c r="T348" s="122">
        <v>0</v>
      </c>
      <c r="U348" s="121">
        <v>0</v>
      </c>
      <c r="V348" s="122">
        <v>1</v>
      </c>
      <c r="W348" s="118"/>
      <c r="X348" s="127">
        <v>10800</v>
      </c>
      <c r="Y348" s="118"/>
      <c r="Z348" s="121">
        <v>0</v>
      </c>
      <c r="AA348" s="121">
        <v>0</v>
      </c>
      <c r="AB348" s="127">
        <v>10800</v>
      </c>
      <c r="AC348" s="121">
        <v>0</v>
      </c>
      <c r="AD348" s="133">
        <v>24319</v>
      </c>
      <c r="AE348" s="124">
        <v>0</v>
      </c>
      <c r="AF348" s="124">
        <v>0</v>
      </c>
      <c r="AG348" s="127">
        <v>0</v>
      </c>
      <c r="AH348" s="125">
        <v>0</v>
      </c>
      <c r="AI348" s="118"/>
    </row>
    <row r="349" spans="1:35" s="96" customFormat="1" x14ac:dyDescent="0.25">
      <c r="A349" s="118">
        <v>341</v>
      </c>
      <c r="B349" s="118" t="s">
        <v>407</v>
      </c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30" t="s">
        <v>2045</v>
      </c>
      <c r="Q349" s="127">
        <v>129024</v>
      </c>
      <c r="R349" s="121">
        <v>0</v>
      </c>
      <c r="S349" s="121">
        <v>0</v>
      </c>
      <c r="T349" s="122">
        <v>0</v>
      </c>
      <c r="U349" s="121">
        <v>0</v>
      </c>
      <c r="V349" s="122">
        <v>1</v>
      </c>
      <c r="W349" s="118"/>
      <c r="X349" s="127">
        <v>13552</v>
      </c>
      <c r="Y349" s="118"/>
      <c r="Z349" s="121">
        <v>0</v>
      </c>
      <c r="AA349" s="121">
        <v>0</v>
      </c>
      <c r="AB349" s="127">
        <v>0</v>
      </c>
      <c r="AC349" s="121">
        <v>0</v>
      </c>
      <c r="AD349" s="133">
        <v>24319</v>
      </c>
      <c r="AE349" s="124">
        <v>0</v>
      </c>
      <c r="AF349" s="124">
        <v>0</v>
      </c>
      <c r="AG349" s="127">
        <v>13552</v>
      </c>
      <c r="AH349" s="125">
        <v>0</v>
      </c>
      <c r="AI349" s="118"/>
    </row>
    <row r="350" spans="1:35" s="96" customFormat="1" x14ac:dyDescent="0.25">
      <c r="A350" s="118">
        <v>342</v>
      </c>
      <c r="B350" s="118" t="s">
        <v>407</v>
      </c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30" t="s">
        <v>2046</v>
      </c>
      <c r="Q350" s="127">
        <v>80000</v>
      </c>
      <c r="R350" s="121">
        <v>0</v>
      </c>
      <c r="S350" s="121">
        <v>0</v>
      </c>
      <c r="T350" s="122">
        <v>0</v>
      </c>
      <c r="U350" s="121">
        <v>0</v>
      </c>
      <c r="V350" s="122">
        <v>1</v>
      </c>
      <c r="W350" s="118"/>
      <c r="X350" s="127">
        <v>80000</v>
      </c>
      <c r="Y350" s="118"/>
      <c r="Z350" s="121">
        <v>0</v>
      </c>
      <c r="AA350" s="121">
        <v>0</v>
      </c>
      <c r="AB350" s="127">
        <v>0</v>
      </c>
      <c r="AC350" s="121">
        <v>0</v>
      </c>
      <c r="AD350" s="133">
        <v>24545</v>
      </c>
      <c r="AE350" s="124">
        <v>0</v>
      </c>
      <c r="AF350" s="124">
        <v>0</v>
      </c>
      <c r="AG350" s="127">
        <v>80000</v>
      </c>
      <c r="AH350" s="125">
        <v>0</v>
      </c>
      <c r="AI350" s="118"/>
    </row>
    <row r="351" spans="1:35" s="96" customFormat="1" x14ac:dyDescent="0.25">
      <c r="A351" s="118">
        <v>343</v>
      </c>
      <c r="B351" s="118" t="s">
        <v>407</v>
      </c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30" t="s">
        <v>2047</v>
      </c>
      <c r="Q351" s="127">
        <v>230000</v>
      </c>
      <c r="R351" s="121">
        <v>0</v>
      </c>
      <c r="S351" s="121">
        <v>0</v>
      </c>
      <c r="T351" s="122">
        <v>0</v>
      </c>
      <c r="U351" s="121">
        <v>0</v>
      </c>
      <c r="V351" s="122">
        <v>1</v>
      </c>
      <c r="W351" s="118"/>
      <c r="X351" s="127">
        <v>230000</v>
      </c>
      <c r="Y351" s="118"/>
      <c r="Z351" s="121">
        <v>0</v>
      </c>
      <c r="AA351" s="121">
        <v>0</v>
      </c>
      <c r="AB351" s="127">
        <v>0</v>
      </c>
      <c r="AC351" s="121">
        <v>0</v>
      </c>
      <c r="AD351" s="133">
        <v>24545</v>
      </c>
      <c r="AE351" s="124">
        <v>0</v>
      </c>
      <c r="AF351" s="124">
        <v>0</v>
      </c>
      <c r="AG351" s="127">
        <v>230000</v>
      </c>
      <c r="AH351" s="125">
        <v>0</v>
      </c>
      <c r="AI351" s="118"/>
    </row>
    <row r="352" spans="1:35" s="96" customFormat="1" x14ac:dyDescent="0.25">
      <c r="A352" s="118">
        <v>344</v>
      </c>
      <c r="B352" s="118" t="s">
        <v>407</v>
      </c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30" t="s">
        <v>2048</v>
      </c>
      <c r="Q352" s="127">
        <v>115000</v>
      </c>
      <c r="R352" s="121">
        <v>0</v>
      </c>
      <c r="S352" s="121">
        <v>0</v>
      </c>
      <c r="T352" s="122">
        <v>0</v>
      </c>
      <c r="U352" s="121">
        <v>0</v>
      </c>
      <c r="V352" s="122">
        <v>1</v>
      </c>
      <c r="W352" s="118"/>
      <c r="X352" s="127">
        <v>115000</v>
      </c>
      <c r="Y352" s="118"/>
      <c r="Z352" s="121">
        <v>0</v>
      </c>
      <c r="AA352" s="121">
        <v>0</v>
      </c>
      <c r="AB352" s="127">
        <v>0</v>
      </c>
      <c r="AC352" s="121">
        <v>0</v>
      </c>
      <c r="AD352" s="133">
        <v>24545</v>
      </c>
      <c r="AE352" s="124">
        <v>0</v>
      </c>
      <c r="AF352" s="124">
        <v>0</v>
      </c>
      <c r="AG352" s="127">
        <v>115000</v>
      </c>
      <c r="AH352" s="125">
        <v>0</v>
      </c>
      <c r="AI352" s="118"/>
    </row>
    <row r="353" spans="1:35" s="96" customFormat="1" x14ac:dyDescent="0.25">
      <c r="A353" s="118">
        <v>345</v>
      </c>
      <c r="B353" s="118" t="s">
        <v>407</v>
      </c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30" t="s">
        <v>2049</v>
      </c>
      <c r="Q353" s="127">
        <v>1170000</v>
      </c>
      <c r="R353" s="121">
        <v>0</v>
      </c>
      <c r="S353" s="121">
        <v>0</v>
      </c>
      <c r="T353" s="122">
        <v>0</v>
      </c>
      <c r="U353" s="121">
        <v>0</v>
      </c>
      <c r="V353" s="122">
        <v>1</v>
      </c>
      <c r="W353" s="118"/>
      <c r="X353" s="127">
        <v>1170000</v>
      </c>
      <c r="Y353" s="118"/>
      <c r="Z353" s="121">
        <v>0</v>
      </c>
      <c r="AA353" s="121">
        <v>0</v>
      </c>
      <c r="AB353" s="127">
        <v>0</v>
      </c>
      <c r="AC353" s="121">
        <v>0</v>
      </c>
      <c r="AD353" s="133">
        <v>24545</v>
      </c>
      <c r="AE353" s="124">
        <v>0</v>
      </c>
      <c r="AF353" s="124">
        <v>0</v>
      </c>
      <c r="AG353" s="127">
        <v>1170000</v>
      </c>
      <c r="AH353" s="125">
        <v>0</v>
      </c>
      <c r="AI353" s="118"/>
    </row>
    <row r="354" spans="1:35" s="96" customFormat="1" x14ac:dyDescent="0.25">
      <c r="A354" s="118">
        <v>346</v>
      </c>
      <c r="B354" s="118" t="s">
        <v>407</v>
      </c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30" t="s">
        <v>2050</v>
      </c>
      <c r="Q354" s="127">
        <v>425000</v>
      </c>
      <c r="R354" s="121">
        <v>0</v>
      </c>
      <c r="S354" s="121">
        <v>0</v>
      </c>
      <c r="T354" s="122">
        <v>0</v>
      </c>
      <c r="U354" s="121">
        <v>0</v>
      </c>
      <c r="V354" s="122">
        <v>1</v>
      </c>
      <c r="W354" s="118"/>
      <c r="X354" s="127">
        <v>425000</v>
      </c>
      <c r="Y354" s="118"/>
      <c r="Z354" s="121">
        <v>0</v>
      </c>
      <c r="AA354" s="121">
        <v>0</v>
      </c>
      <c r="AB354" s="127">
        <v>0</v>
      </c>
      <c r="AC354" s="121">
        <v>0</v>
      </c>
      <c r="AD354" s="133">
        <v>24545</v>
      </c>
      <c r="AE354" s="124">
        <v>0</v>
      </c>
      <c r="AF354" s="124">
        <v>0</v>
      </c>
      <c r="AG354" s="127">
        <v>425000</v>
      </c>
      <c r="AH354" s="125">
        <v>0</v>
      </c>
      <c r="AI354" s="118"/>
    </row>
    <row r="355" spans="1:35" s="96" customFormat="1" x14ac:dyDescent="0.25">
      <c r="A355" s="118">
        <v>347</v>
      </c>
      <c r="B355" s="118" t="s">
        <v>407</v>
      </c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30" t="s">
        <v>2051</v>
      </c>
      <c r="Q355" s="127">
        <v>715000</v>
      </c>
      <c r="R355" s="121">
        <v>0</v>
      </c>
      <c r="S355" s="121">
        <v>0</v>
      </c>
      <c r="T355" s="122">
        <v>0</v>
      </c>
      <c r="U355" s="121">
        <v>0</v>
      </c>
      <c r="V355" s="122">
        <v>1</v>
      </c>
      <c r="W355" s="118"/>
      <c r="X355" s="127">
        <v>715000</v>
      </c>
      <c r="Y355" s="118"/>
      <c r="Z355" s="121">
        <v>0</v>
      </c>
      <c r="AA355" s="121">
        <v>0</v>
      </c>
      <c r="AB355" s="127">
        <v>0</v>
      </c>
      <c r="AC355" s="121">
        <v>0</v>
      </c>
      <c r="AD355" s="133">
        <v>24545</v>
      </c>
      <c r="AE355" s="124">
        <v>0</v>
      </c>
      <c r="AF355" s="124">
        <v>0</v>
      </c>
      <c r="AG355" s="127">
        <v>715000</v>
      </c>
      <c r="AH355" s="125">
        <v>0</v>
      </c>
      <c r="AI355" s="118"/>
    </row>
    <row r="356" spans="1:35" s="96" customFormat="1" x14ac:dyDescent="0.25">
      <c r="A356" s="118">
        <v>348</v>
      </c>
      <c r="B356" s="118" t="s">
        <v>407</v>
      </c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30" t="s">
        <v>2052</v>
      </c>
      <c r="Q356" s="127">
        <v>390000</v>
      </c>
      <c r="R356" s="121">
        <v>0</v>
      </c>
      <c r="S356" s="121">
        <v>0</v>
      </c>
      <c r="T356" s="122">
        <v>0</v>
      </c>
      <c r="U356" s="121">
        <v>0</v>
      </c>
      <c r="V356" s="122">
        <v>1</v>
      </c>
      <c r="W356" s="118"/>
      <c r="X356" s="127">
        <v>390000</v>
      </c>
      <c r="Y356" s="118"/>
      <c r="Z356" s="121">
        <v>0</v>
      </c>
      <c r="AA356" s="121">
        <v>0</v>
      </c>
      <c r="AB356" s="127">
        <v>0</v>
      </c>
      <c r="AC356" s="121">
        <v>0</v>
      </c>
      <c r="AD356" s="133">
        <v>24545</v>
      </c>
      <c r="AE356" s="124">
        <v>0</v>
      </c>
      <c r="AF356" s="124">
        <v>0</v>
      </c>
      <c r="AG356" s="127">
        <v>390000</v>
      </c>
      <c r="AH356" s="125">
        <v>0</v>
      </c>
      <c r="AI356" s="118"/>
    </row>
    <row r="357" spans="1:35" s="96" customFormat="1" x14ac:dyDescent="0.25">
      <c r="A357" s="118">
        <v>349</v>
      </c>
      <c r="B357" s="118" t="s">
        <v>407</v>
      </c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30" t="s">
        <v>2053</v>
      </c>
      <c r="Q357" s="127">
        <v>902400</v>
      </c>
      <c r="R357" s="121">
        <v>0</v>
      </c>
      <c r="S357" s="121">
        <v>0</v>
      </c>
      <c r="T357" s="122">
        <v>0</v>
      </c>
      <c r="U357" s="121">
        <v>0</v>
      </c>
      <c r="V357" s="122">
        <v>1</v>
      </c>
      <c r="W357" s="118"/>
      <c r="X357" s="127">
        <v>382200</v>
      </c>
      <c r="Y357" s="118"/>
      <c r="Z357" s="121">
        <v>0</v>
      </c>
      <c r="AA357" s="121">
        <v>0</v>
      </c>
      <c r="AB357" s="127">
        <v>0</v>
      </c>
      <c r="AC357" s="121">
        <v>0</v>
      </c>
      <c r="AD357" s="133">
        <v>24545</v>
      </c>
      <c r="AE357" s="124">
        <v>0</v>
      </c>
      <c r="AF357" s="124">
        <v>0</v>
      </c>
      <c r="AG357" s="127">
        <v>382200</v>
      </c>
      <c r="AH357" s="125">
        <v>0</v>
      </c>
      <c r="AI357" s="118"/>
    </row>
    <row r="358" spans="1:35" s="96" customFormat="1" x14ac:dyDescent="0.25">
      <c r="A358" s="118">
        <v>350</v>
      </c>
      <c r="B358" s="118" t="s">
        <v>407</v>
      </c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30" t="s">
        <v>2054</v>
      </c>
      <c r="Q358" s="127">
        <v>1804800</v>
      </c>
      <c r="R358" s="121">
        <v>0</v>
      </c>
      <c r="S358" s="121">
        <v>0</v>
      </c>
      <c r="T358" s="122">
        <v>0</v>
      </c>
      <c r="U358" s="121">
        <v>0</v>
      </c>
      <c r="V358" s="122">
        <v>1</v>
      </c>
      <c r="W358" s="118"/>
      <c r="X358" s="127">
        <v>1692000</v>
      </c>
      <c r="Y358" s="118"/>
      <c r="Z358" s="121">
        <v>0</v>
      </c>
      <c r="AA358" s="121">
        <v>0</v>
      </c>
      <c r="AB358" s="127">
        <v>0</v>
      </c>
      <c r="AC358" s="121">
        <v>0</v>
      </c>
      <c r="AD358" s="133">
        <v>24545</v>
      </c>
      <c r="AE358" s="124">
        <v>0</v>
      </c>
      <c r="AF358" s="124">
        <v>0</v>
      </c>
      <c r="AG358" s="127">
        <v>1692000</v>
      </c>
      <c r="AH358" s="125">
        <v>0</v>
      </c>
      <c r="AI358" s="118"/>
    </row>
    <row r="359" spans="1:35" s="96" customFormat="1" x14ac:dyDescent="0.25">
      <c r="A359" s="118">
        <v>351</v>
      </c>
      <c r="B359" s="118" t="s">
        <v>407</v>
      </c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30" t="s">
        <v>2055</v>
      </c>
      <c r="Q359" s="127">
        <v>564000</v>
      </c>
      <c r="R359" s="121">
        <v>0</v>
      </c>
      <c r="S359" s="121">
        <v>0</v>
      </c>
      <c r="T359" s="122">
        <v>0</v>
      </c>
      <c r="U359" s="121">
        <v>0</v>
      </c>
      <c r="V359" s="122">
        <v>1</v>
      </c>
      <c r="W359" s="118"/>
      <c r="X359" s="127">
        <v>225600</v>
      </c>
      <c r="Y359" s="118"/>
      <c r="Z359" s="121">
        <v>0</v>
      </c>
      <c r="AA359" s="121">
        <v>0</v>
      </c>
      <c r="AB359" s="127">
        <v>0</v>
      </c>
      <c r="AC359" s="121">
        <v>0</v>
      </c>
      <c r="AD359" s="133">
        <v>24545</v>
      </c>
      <c r="AE359" s="124">
        <v>0</v>
      </c>
      <c r="AF359" s="124">
        <v>0</v>
      </c>
      <c r="AG359" s="127">
        <v>225600</v>
      </c>
      <c r="AH359" s="125">
        <v>0</v>
      </c>
      <c r="AI359" s="118"/>
    </row>
    <row r="360" spans="1:35" s="96" customFormat="1" x14ac:dyDescent="0.25">
      <c r="A360" s="118">
        <v>352</v>
      </c>
      <c r="B360" s="118" t="s">
        <v>407</v>
      </c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30" t="s">
        <v>2056</v>
      </c>
      <c r="Q360" s="127">
        <v>148114</v>
      </c>
      <c r="R360" s="121">
        <v>0</v>
      </c>
      <c r="S360" s="121">
        <v>0</v>
      </c>
      <c r="T360" s="122">
        <v>0</v>
      </c>
      <c r="U360" s="121">
        <v>0</v>
      </c>
      <c r="V360" s="122">
        <v>1</v>
      </c>
      <c r="W360" s="118"/>
      <c r="X360" s="127">
        <v>74057</v>
      </c>
      <c r="Y360" s="118"/>
      <c r="Z360" s="121">
        <v>0</v>
      </c>
      <c r="AA360" s="121">
        <v>0</v>
      </c>
      <c r="AB360" s="127">
        <v>0</v>
      </c>
      <c r="AC360" s="121">
        <v>0</v>
      </c>
      <c r="AD360" s="133">
        <v>24545</v>
      </c>
      <c r="AE360" s="124">
        <v>0</v>
      </c>
      <c r="AF360" s="124">
        <v>0</v>
      </c>
      <c r="AG360" s="127">
        <v>74057</v>
      </c>
      <c r="AH360" s="125">
        <v>0</v>
      </c>
      <c r="AI360" s="118"/>
    </row>
    <row r="361" spans="1:35" s="96" customFormat="1" x14ac:dyDescent="0.25">
      <c r="A361" s="118">
        <v>353</v>
      </c>
      <c r="B361" s="118" t="s">
        <v>407</v>
      </c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30" t="s">
        <v>2057</v>
      </c>
      <c r="Q361" s="127">
        <v>2932800</v>
      </c>
      <c r="R361" s="121">
        <v>0</v>
      </c>
      <c r="S361" s="121">
        <v>0</v>
      </c>
      <c r="T361" s="122">
        <v>0</v>
      </c>
      <c r="U361" s="121">
        <v>0</v>
      </c>
      <c r="V361" s="122">
        <v>1</v>
      </c>
      <c r="W361" s="118"/>
      <c r="X361" s="127">
        <v>2820000</v>
      </c>
      <c r="Y361" s="118"/>
      <c r="Z361" s="121">
        <v>0</v>
      </c>
      <c r="AA361" s="121">
        <v>0</v>
      </c>
      <c r="AB361" s="127">
        <v>0</v>
      </c>
      <c r="AC361" s="121">
        <v>0</v>
      </c>
      <c r="AD361" s="133">
        <v>24545</v>
      </c>
      <c r="AE361" s="124">
        <v>0</v>
      </c>
      <c r="AF361" s="124">
        <v>0</v>
      </c>
      <c r="AG361" s="127">
        <v>2820000</v>
      </c>
      <c r="AH361" s="125">
        <v>0</v>
      </c>
      <c r="AI361" s="118"/>
    </row>
    <row r="362" spans="1:35" s="96" customFormat="1" x14ac:dyDescent="0.25">
      <c r="A362" s="118">
        <v>354</v>
      </c>
      <c r="B362" s="118" t="s">
        <v>407</v>
      </c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30" t="s">
        <v>2058</v>
      </c>
      <c r="Q362" s="127">
        <v>1080000</v>
      </c>
      <c r="R362" s="121">
        <v>0</v>
      </c>
      <c r="S362" s="121">
        <v>0</v>
      </c>
      <c r="T362" s="122">
        <v>0</v>
      </c>
      <c r="U362" s="121">
        <v>0</v>
      </c>
      <c r="V362" s="122">
        <v>1</v>
      </c>
      <c r="W362" s="118"/>
      <c r="X362" s="127">
        <v>1080000</v>
      </c>
      <c r="Y362" s="118"/>
      <c r="Z362" s="121">
        <v>0</v>
      </c>
      <c r="AA362" s="121">
        <v>0</v>
      </c>
      <c r="AB362" s="127">
        <v>0</v>
      </c>
      <c r="AC362" s="121">
        <v>0</v>
      </c>
      <c r="AD362" s="133">
        <v>24545</v>
      </c>
      <c r="AE362" s="124">
        <v>0</v>
      </c>
      <c r="AF362" s="124">
        <v>0</v>
      </c>
      <c r="AG362" s="127">
        <v>1080000</v>
      </c>
      <c r="AH362" s="125">
        <v>0</v>
      </c>
      <c r="AI362" s="118"/>
    </row>
    <row r="363" spans="1:35" s="96" customFormat="1" x14ac:dyDescent="0.25">
      <c r="A363" s="118">
        <v>355</v>
      </c>
      <c r="B363" s="118" t="s">
        <v>407</v>
      </c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30" t="s">
        <v>2059</v>
      </c>
      <c r="Q363" s="127">
        <v>145000</v>
      </c>
      <c r="R363" s="121">
        <v>0</v>
      </c>
      <c r="S363" s="121">
        <v>0</v>
      </c>
      <c r="T363" s="122">
        <v>0</v>
      </c>
      <c r="U363" s="121">
        <v>0</v>
      </c>
      <c r="V363" s="122">
        <v>1</v>
      </c>
      <c r="W363" s="118"/>
      <c r="X363" s="127">
        <v>145000</v>
      </c>
      <c r="Y363" s="118"/>
      <c r="Z363" s="121">
        <v>0</v>
      </c>
      <c r="AA363" s="121">
        <v>0</v>
      </c>
      <c r="AB363" s="127">
        <v>0</v>
      </c>
      <c r="AC363" s="121">
        <v>0</v>
      </c>
      <c r="AD363" s="133">
        <v>24545</v>
      </c>
      <c r="AE363" s="124">
        <v>0</v>
      </c>
      <c r="AF363" s="124">
        <v>0</v>
      </c>
      <c r="AG363" s="127">
        <v>145000</v>
      </c>
      <c r="AH363" s="125">
        <v>0</v>
      </c>
      <c r="AI363" s="118"/>
    </row>
    <row r="364" spans="1:35" s="96" customFormat="1" x14ac:dyDescent="0.25">
      <c r="A364" s="118">
        <v>356</v>
      </c>
      <c r="B364" s="118" t="s">
        <v>407</v>
      </c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30" t="s">
        <v>2060</v>
      </c>
      <c r="Q364" s="127">
        <v>280000</v>
      </c>
      <c r="R364" s="121">
        <v>0</v>
      </c>
      <c r="S364" s="121">
        <v>0</v>
      </c>
      <c r="T364" s="122">
        <v>0</v>
      </c>
      <c r="U364" s="121">
        <v>0</v>
      </c>
      <c r="V364" s="122">
        <v>1</v>
      </c>
      <c r="W364" s="118"/>
      <c r="X364" s="127">
        <v>280000</v>
      </c>
      <c r="Y364" s="118"/>
      <c r="Z364" s="121">
        <v>0</v>
      </c>
      <c r="AA364" s="121">
        <v>0</v>
      </c>
      <c r="AB364" s="127">
        <v>0</v>
      </c>
      <c r="AC364" s="121">
        <v>0</v>
      </c>
      <c r="AD364" s="133">
        <v>24545</v>
      </c>
      <c r="AE364" s="124">
        <v>0</v>
      </c>
      <c r="AF364" s="124">
        <v>0</v>
      </c>
      <c r="AG364" s="127">
        <v>280000</v>
      </c>
      <c r="AH364" s="125">
        <v>0</v>
      </c>
      <c r="AI364" s="118"/>
    </row>
    <row r="365" spans="1:35" s="96" customFormat="1" x14ac:dyDescent="0.25">
      <c r="A365" s="118">
        <v>357</v>
      </c>
      <c r="B365" s="118" t="s">
        <v>407</v>
      </c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30" t="s">
        <v>2061</v>
      </c>
      <c r="Q365" s="127">
        <v>160000</v>
      </c>
      <c r="R365" s="121">
        <v>0</v>
      </c>
      <c r="S365" s="121">
        <v>0</v>
      </c>
      <c r="T365" s="122">
        <v>0</v>
      </c>
      <c r="U365" s="121">
        <v>0</v>
      </c>
      <c r="V365" s="122">
        <v>1</v>
      </c>
      <c r="W365" s="118"/>
      <c r="X365" s="127">
        <v>160000</v>
      </c>
      <c r="Y365" s="118"/>
      <c r="Z365" s="121">
        <v>0</v>
      </c>
      <c r="AA365" s="121">
        <v>0</v>
      </c>
      <c r="AB365" s="127">
        <v>0</v>
      </c>
      <c r="AC365" s="121">
        <v>0</v>
      </c>
      <c r="AD365" s="133">
        <v>24545</v>
      </c>
      <c r="AE365" s="124">
        <v>0</v>
      </c>
      <c r="AF365" s="124">
        <v>0</v>
      </c>
      <c r="AG365" s="127">
        <v>160000</v>
      </c>
      <c r="AH365" s="125">
        <v>0</v>
      </c>
      <c r="AI365" s="118"/>
    </row>
    <row r="366" spans="1:35" s="96" customFormat="1" x14ac:dyDescent="0.25">
      <c r="A366" s="118">
        <v>358</v>
      </c>
      <c r="B366" s="118" t="s">
        <v>407</v>
      </c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30" t="s">
        <v>2062</v>
      </c>
      <c r="Q366" s="127">
        <v>160000</v>
      </c>
      <c r="R366" s="121">
        <v>0</v>
      </c>
      <c r="S366" s="121">
        <v>0</v>
      </c>
      <c r="T366" s="122">
        <v>0</v>
      </c>
      <c r="U366" s="121">
        <v>0</v>
      </c>
      <c r="V366" s="122">
        <v>1</v>
      </c>
      <c r="W366" s="118"/>
      <c r="X366" s="127">
        <v>160000</v>
      </c>
      <c r="Y366" s="118"/>
      <c r="Z366" s="121">
        <v>0</v>
      </c>
      <c r="AA366" s="121">
        <v>0</v>
      </c>
      <c r="AB366" s="127">
        <v>0</v>
      </c>
      <c r="AC366" s="121">
        <v>0</v>
      </c>
      <c r="AD366" s="133">
        <v>24545</v>
      </c>
      <c r="AE366" s="124">
        <v>0</v>
      </c>
      <c r="AF366" s="124">
        <v>0</v>
      </c>
      <c r="AG366" s="127">
        <v>160000</v>
      </c>
      <c r="AH366" s="125">
        <v>0</v>
      </c>
      <c r="AI366" s="118"/>
    </row>
    <row r="367" spans="1:35" s="96" customFormat="1" x14ac:dyDescent="0.25">
      <c r="A367" s="118">
        <v>359</v>
      </c>
      <c r="B367" s="118" t="s">
        <v>407</v>
      </c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30" t="s">
        <v>2063</v>
      </c>
      <c r="Q367" s="127">
        <v>150000</v>
      </c>
      <c r="R367" s="121">
        <v>0</v>
      </c>
      <c r="S367" s="121">
        <v>0</v>
      </c>
      <c r="T367" s="122">
        <v>0</v>
      </c>
      <c r="U367" s="121">
        <v>0</v>
      </c>
      <c r="V367" s="122">
        <v>1</v>
      </c>
      <c r="W367" s="118"/>
      <c r="X367" s="127">
        <v>150000</v>
      </c>
      <c r="Y367" s="118"/>
      <c r="Z367" s="121">
        <v>0</v>
      </c>
      <c r="AA367" s="121">
        <v>0</v>
      </c>
      <c r="AB367" s="127">
        <v>0</v>
      </c>
      <c r="AC367" s="121">
        <v>0</v>
      </c>
      <c r="AD367" s="133">
        <v>24545</v>
      </c>
      <c r="AE367" s="124">
        <v>0</v>
      </c>
      <c r="AF367" s="124">
        <v>0</v>
      </c>
      <c r="AG367" s="127">
        <v>150000</v>
      </c>
      <c r="AH367" s="125">
        <v>0</v>
      </c>
      <c r="AI367" s="118"/>
    </row>
    <row r="368" spans="1:35" s="96" customFormat="1" x14ac:dyDescent="0.25">
      <c r="A368" s="118">
        <v>360</v>
      </c>
      <c r="B368" s="118" t="s">
        <v>407</v>
      </c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30" t="s">
        <v>2064</v>
      </c>
      <c r="Q368" s="127">
        <v>115000</v>
      </c>
      <c r="R368" s="121">
        <v>0</v>
      </c>
      <c r="S368" s="121">
        <v>0</v>
      </c>
      <c r="T368" s="122">
        <v>0</v>
      </c>
      <c r="U368" s="121">
        <v>0</v>
      </c>
      <c r="V368" s="122">
        <v>1</v>
      </c>
      <c r="W368" s="118"/>
      <c r="X368" s="127">
        <v>115000</v>
      </c>
      <c r="Y368" s="118"/>
      <c r="Z368" s="121">
        <v>0</v>
      </c>
      <c r="AA368" s="121">
        <v>0</v>
      </c>
      <c r="AB368" s="127">
        <v>0</v>
      </c>
      <c r="AC368" s="121">
        <v>0</v>
      </c>
      <c r="AD368" s="133">
        <v>24545</v>
      </c>
      <c r="AE368" s="124">
        <v>0</v>
      </c>
      <c r="AF368" s="124">
        <v>0</v>
      </c>
      <c r="AG368" s="127">
        <v>115000</v>
      </c>
      <c r="AH368" s="125">
        <v>0</v>
      </c>
      <c r="AI368" s="118"/>
    </row>
    <row r="369" spans="1:35" s="96" customFormat="1" x14ac:dyDescent="0.25">
      <c r="A369" s="118">
        <v>361</v>
      </c>
      <c r="B369" s="118" t="s">
        <v>407</v>
      </c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30" t="s">
        <v>2065</v>
      </c>
      <c r="Q369" s="127">
        <v>90000</v>
      </c>
      <c r="R369" s="121">
        <v>0</v>
      </c>
      <c r="S369" s="121">
        <v>0</v>
      </c>
      <c r="T369" s="122">
        <v>0</v>
      </c>
      <c r="U369" s="121">
        <v>0</v>
      </c>
      <c r="V369" s="122">
        <v>1</v>
      </c>
      <c r="W369" s="118"/>
      <c r="X369" s="127">
        <v>90000</v>
      </c>
      <c r="Y369" s="118"/>
      <c r="Z369" s="121">
        <v>0</v>
      </c>
      <c r="AA369" s="121">
        <v>0</v>
      </c>
      <c r="AB369" s="127">
        <v>0</v>
      </c>
      <c r="AC369" s="121">
        <v>0</v>
      </c>
      <c r="AD369" s="133">
        <v>24545</v>
      </c>
      <c r="AE369" s="124">
        <v>0</v>
      </c>
      <c r="AF369" s="124">
        <v>0</v>
      </c>
      <c r="AG369" s="127">
        <v>90000</v>
      </c>
      <c r="AH369" s="125">
        <v>0</v>
      </c>
      <c r="AI369" s="118"/>
    </row>
    <row r="370" spans="1:35" s="96" customFormat="1" x14ac:dyDescent="0.25">
      <c r="A370" s="118">
        <v>362</v>
      </c>
      <c r="B370" s="118" t="s">
        <v>407</v>
      </c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30" t="s">
        <v>2066</v>
      </c>
      <c r="Q370" s="127">
        <v>1430800</v>
      </c>
      <c r="R370" s="121">
        <v>0</v>
      </c>
      <c r="S370" s="121">
        <v>0</v>
      </c>
      <c r="T370" s="122">
        <v>0</v>
      </c>
      <c r="U370" s="121">
        <v>0</v>
      </c>
      <c r="V370" s="122">
        <v>1</v>
      </c>
      <c r="W370" s="118"/>
      <c r="X370" s="127">
        <v>1430800</v>
      </c>
      <c r="Y370" s="118"/>
      <c r="Z370" s="121">
        <v>0</v>
      </c>
      <c r="AA370" s="121">
        <v>0</v>
      </c>
      <c r="AB370" s="127">
        <v>0</v>
      </c>
      <c r="AC370" s="121">
        <v>0</v>
      </c>
      <c r="AD370" s="133">
        <v>24393</v>
      </c>
      <c r="AE370" s="124">
        <v>0</v>
      </c>
      <c r="AF370" s="124">
        <v>0</v>
      </c>
      <c r="AG370" s="127">
        <v>1430800</v>
      </c>
      <c r="AH370" s="125">
        <v>0</v>
      </c>
      <c r="AI370" s="118"/>
    </row>
    <row r="371" spans="1:35" s="96" customFormat="1" x14ac:dyDescent="0.25">
      <c r="A371" s="118">
        <v>363</v>
      </c>
      <c r="B371" s="118" t="s">
        <v>407</v>
      </c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30" t="s">
        <v>2067</v>
      </c>
      <c r="Q371" s="127">
        <v>451200</v>
      </c>
      <c r="R371" s="121">
        <v>0</v>
      </c>
      <c r="S371" s="121">
        <v>0</v>
      </c>
      <c r="T371" s="122">
        <v>0</v>
      </c>
      <c r="U371" s="121">
        <v>0</v>
      </c>
      <c r="V371" s="122">
        <v>1</v>
      </c>
      <c r="W371" s="118"/>
      <c r="X371" s="127">
        <v>451200</v>
      </c>
      <c r="Y371" s="118"/>
      <c r="Z371" s="121">
        <v>0</v>
      </c>
      <c r="AA371" s="121">
        <v>0</v>
      </c>
      <c r="AB371" s="127">
        <v>112800</v>
      </c>
      <c r="AC371" s="121">
        <v>0</v>
      </c>
      <c r="AD371" s="133">
        <v>24393</v>
      </c>
      <c r="AE371" s="124">
        <v>0</v>
      </c>
      <c r="AF371" s="124">
        <v>0</v>
      </c>
      <c r="AG371" s="127">
        <v>338400</v>
      </c>
      <c r="AH371" s="125">
        <v>0</v>
      </c>
      <c r="AI371" s="118"/>
    </row>
    <row r="372" spans="1:35" s="96" customFormat="1" x14ac:dyDescent="0.25">
      <c r="A372" s="118">
        <v>364</v>
      </c>
      <c r="B372" s="118" t="s">
        <v>407</v>
      </c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30" t="s">
        <v>2068</v>
      </c>
      <c r="Q372" s="127">
        <v>225600</v>
      </c>
      <c r="R372" s="121">
        <v>0</v>
      </c>
      <c r="S372" s="121">
        <v>0</v>
      </c>
      <c r="T372" s="122">
        <v>0</v>
      </c>
      <c r="U372" s="121">
        <v>0</v>
      </c>
      <c r="V372" s="122">
        <v>1</v>
      </c>
      <c r="W372" s="118"/>
      <c r="X372" s="127">
        <v>225600</v>
      </c>
      <c r="Y372" s="118"/>
      <c r="Z372" s="121">
        <v>0</v>
      </c>
      <c r="AA372" s="121">
        <v>0</v>
      </c>
      <c r="AB372" s="127">
        <v>0</v>
      </c>
      <c r="AC372" s="121">
        <v>0</v>
      </c>
      <c r="AD372" s="133">
        <v>24393</v>
      </c>
      <c r="AE372" s="124">
        <v>0</v>
      </c>
      <c r="AF372" s="124">
        <v>0</v>
      </c>
      <c r="AG372" s="127">
        <v>225600</v>
      </c>
      <c r="AH372" s="125">
        <v>0</v>
      </c>
      <c r="AI372" s="118"/>
    </row>
    <row r="373" spans="1:35" s="96" customFormat="1" x14ac:dyDescent="0.25">
      <c r="A373" s="118">
        <v>365</v>
      </c>
      <c r="B373" s="118" t="s">
        <v>407</v>
      </c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30" t="s">
        <v>2069</v>
      </c>
      <c r="Q373" s="127">
        <v>230000</v>
      </c>
      <c r="R373" s="121">
        <v>0</v>
      </c>
      <c r="S373" s="121">
        <v>0</v>
      </c>
      <c r="T373" s="122">
        <v>0</v>
      </c>
      <c r="U373" s="121">
        <v>0</v>
      </c>
      <c r="V373" s="122">
        <v>1</v>
      </c>
      <c r="W373" s="118"/>
      <c r="X373" s="127">
        <v>230000</v>
      </c>
      <c r="Y373" s="118"/>
      <c r="Z373" s="121">
        <v>0</v>
      </c>
      <c r="AA373" s="121">
        <v>0</v>
      </c>
      <c r="AB373" s="127">
        <v>0</v>
      </c>
      <c r="AC373" s="121">
        <v>0</v>
      </c>
      <c r="AD373" s="133">
        <v>24393</v>
      </c>
      <c r="AE373" s="124">
        <v>0</v>
      </c>
      <c r="AF373" s="124">
        <v>0</v>
      </c>
      <c r="AG373" s="127">
        <v>230000</v>
      </c>
      <c r="AH373" s="125">
        <v>0</v>
      </c>
      <c r="AI373" s="118"/>
    </row>
    <row r="374" spans="1:35" s="96" customFormat="1" x14ac:dyDescent="0.25">
      <c r="A374" s="118">
        <v>366</v>
      </c>
      <c r="B374" s="118" t="s">
        <v>407</v>
      </c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30" t="s">
        <v>2070</v>
      </c>
      <c r="Q374" s="127">
        <v>68000</v>
      </c>
      <c r="R374" s="121">
        <v>0</v>
      </c>
      <c r="S374" s="121">
        <v>0</v>
      </c>
      <c r="T374" s="122">
        <v>0</v>
      </c>
      <c r="U374" s="121">
        <v>0</v>
      </c>
      <c r="V374" s="122">
        <v>1</v>
      </c>
      <c r="W374" s="118"/>
      <c r="X374" s="127">
        <v>68000</v>
      </c>
      <c r="Y374" s="118"/>
      <c r="Z374" s="121">
        <v>0</v>
      </c>
      <c r="AA374" s="121">
        <v>0</v>
      </c>
      <c r="AB374" s="127">
        <v>68000</v>
      </c>
      <c r="AC374" s="121">
        <v>0</v>
      </c>
      <c r="AD374" s="133">
        <v>24393</v>
      </c>
      <c r="AE374" s="124">
        <v>0</v>
      </c>
      <c r="AF374" s="124">
        <v>0</v>
      </c>
      <c r="AG374" s="127">
        <v>0</v>
      </c>
      <c r="AH374" s="125">
        <v>0</v>
      </c>
      <c r="AI374" s="118"/>
    </row>
    <row r="375" spans="1:35" s="96" customFormat="1" x14ac:dyDescent="0.25">
      <c r="A375" s="118">
        <v>367</v>
      </c>
      <c r="B375" s="118" t="s">
        <v>407</v>
      </c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30" t="s">
        <v>2071</v>
      </c>
      <c r="Q375" s="127">
        <v>90000</v>
      </c>
      <c r="R375" s="121">
        <v>0</v>
      </c>
      <c r="S375" s="121">
        <v>0</v>
      </c>
      <c r="T375" s="122">
        <v>0</v>
      </c>
      <c r="U375" s="121">
        <v>0</v>
      </c>
      <c r="V375" s="122">
        <v>1</v>
      </c>
      <c r="W375" s="118"/>
      <c r="X375" s="127">
        <v>90000</v>
      </c>
      <c r="Y375" s="118"/>
      <c r="Z375" s="121">
        <v>0</v>
      </c>
      <c r="AA375" s="121">
        <v>0</v>
      </c>
      <c r="AB375" s="127">
        <v>90000</v>
      </c>
      <c r="AC375" s="121">
        <v>0</v>
      </c>
      <c r="AD375" s="133">
        <v>24393</v>
      </c>
      <c r="AE375" s="124">
        <v>0</v>
      </c>
      <c r="AF375" s="124">
        <v>0</v>
      </c>
      <c r="AG375" s="127">
        <v>0</v>
      </c>
      <c r="AH375" s="125">
        <v>0</v>
      </c>
      <c r="AI375" s="118"/>
    </row>
    <row r="376" spans="1:35" s="96" customFormat="1" x14ac:dyDescent="0.25">
      <c r="A376" s="118">
        <v>368</v>
      </c>
      <c r="B376" s="118" t="s">
        <v>407</v>
      </c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30" t="s">
        <v>2072</v>
      </c>
      <c r="Q376" s="127">
        <v>149250</v>
      </c>
      <c r="R376" s="121">
        <v>0</v>
      </c>
      <c r="S376" s="121">
        <v>0</v>
      </c>
      <c r="T376" s="122">
        <v>0</v>
      </c>
      <c r="U376" s="121">
        <v>0</v>
      </c>
      <c r="V376" s="122">
        <v>1</v>
      </c>
      <c r="W376" s="118"/>
      <c r="X376" s="127">
        <v>149250</v>
      </c>
      <c r="Y376" s="118"/>
      <c r="Z376" s="121">
        <v>0</v>
      </c>
      <c r="AA376" s="121">
        <v>0</v>
      </c>
      <c r="AB376" s="127">
        <v>6500</v>
      </c>
      <c r="AC376" s="121">
        <v>0</v>
      </c>
      <c r="AD376" s="133">
        <v>24391</v>
      </c>
      <c r="AE376" s="124">
        <v>0</v>
      </c>
      <c r="AF376" s="124">
        <v>0</v>
      </c>
      <c r="AG376" s="127">
        <v>142750</v>
      </c>
      <c r="AH376" s="125">
        <v>0</v>
      </c>
      <c r="AI376" s="118"/>
    </row>
    <row r="377" spans="1:35" s="96" customFormat="1" x14ac:dyDescent="0.25">
      <c r="A377" s="118">
        <v>369</v>
      </c>
      <c r="B377" s="118" t="s">
        <v>407</v>
      </c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30" t="s">
        <v>2073</v>
      </c>
      <c r="Q377" s="127">
        <v>278370</v>
      </c>
      <c r="R377" s="121">
        <v>0</v>
      </c>
      <c r="S377" s="121">
        <v>0</v>
      </c>
      <c r="T377" s="122">
        <v>0</v>
      </c>
      <c r="U377" s="121">
        <v>0</v>
      </c>
      <c r="V377" s="122">
        <v>1</v>
      </c>
      <c r="W377" s="118"/>
      <c r="X377" s="127">
        <v>278370</v>
      </c>
      <c r="Y377" s="118"/>
      <c r="Z377" s="121">
        <v>0</v>
      </c>
      <c r="AA377" s="121">
        <v>0</v>
      </c>
      <c r="AB377" s="127">
        <v>0</v>
      </c>
      <c r="AC377" s="121">
        <v>0</v>
      </c>
      <c r="AD377" s="133">
        <v>24391</v>
      </c>
      <c r="AE377" s="124">
        <v>0</v>
      </c>
      <c r="AF377" s="124">
        <v>0</v>
      </c>
      <c r="AG377" s="127">
        <v>278370</v>
      </c>
      <c r="AH377" s="125">
        <v>0</v>
      </c>
      <c r="AI377" s="118"/>
    </row>
    <row r="378" spans="1:35" s="96" customFormat="1" x14ac:dyDescent="0.25">
      <c r="A378" s="118">
        <v>370</v>
      </c>
      <c r="B378" s="118" t="s">
        <v>407</v>
      </c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30" t="s">
        <v>2074</v>
      </c>
      <c r="Q378" s="127">
        <v>96354</v>
      </c>
      <c r="R378" s="121">
        <v>0</v>
      </c>
      <c r="S378" s="121">
        <v>0</v>
      </c>
      <c r="T378" s="122">
        <v>0</v>
      </c>
      <c r="U378" s="121">
        <v>0</v>
      </c>
      <c r="V378" s="122">
        <v>1</v>
      </c>
      <c r="W378" s="118"/>
      <c r="X378" s="127">
        <v>8218</v>
      </c>
      <c r="Y378" s="118"/>
      <c r="Z378" s="121">
        <v>0</v>
      </c>
      <c r="AA378" s="121">
        <v>0</v>
      </c>
      <c r="AB378" s="127">
        <v>8218</v>
      </c>
      <c r="AC378" s="121">
        <v>0</v>
      </c>
      <c r="AD378" s="133">
        <v>24391</v>
      </c>
      <c r="AE378" s="124">
        <v>0</v>
      </c>
      <c r="AF378" s="124">
        <v>0</v>
      </c>
      <c r="AG378" s="127">
        <v>0</v>
      </c>
      <c r="AH378" s="125">
        <v>0</v>
      </c>
      <c r="AI378" s="118"/>
    </row>
    <row r="379" spans="1:35" s="96" customFormat="1" x14ac:dyDescent="0.25">
      <c r="A379" s="118">
        <v>371</v>
      </c>
      <c r="B379" s="118" t="s">
        <v>407</v>
      </c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30" t="s">
        <v>2075</v>
      </c>
      <c r="Q379" s="127">
        <v>657332</v>
      </c>
      <c r="R379" s="121">
        <v>0</v>
      </c>
      <c r="S379" s="121">
        <v>0</v>
      </c>
      <c r="T379" s="122">
        <v>0</v>
      </c>
      <c r="U379" s="121">
        <v>0</v>
      </c>
      <c r="V379" s="122">
        <v>1</v>
      </c>
      <c r="W379" s="118"/>
      <c r="X379" s="127">
        <v>210615</v>
      </c>
      <c r="Y379" s="118"/>
      <c r="Z379" s="121">
        <v>0</v>
      </c>
      <c r="AA379" s="121">
        <v>0</v>
      </c>
      <c r="AB379" s="127">
        <v>40000</v>
      </c>
      <c r="AC379" s="121">
        <v>0</v>
      </c>
      <c r="AD379" s="133">
        <v>24391</v>
      </c>
      <c r="AE379" s="124">
        <v>0</v>
      </c>
      <c r="AF379" s="124">
        <v>0</v>
      </c>
      <c r="AG379" s="127">
        <v>170615</v>
      </c>
      <c r="AH379" s="125">
        <v>0</v>
      </c>
      <c r="AI379" s="118"/>
    </row>
    <row r="380" spans="1:35" s="96" customFormat="1" x14ac:dyDescent="0.25">
      <c r="A380" s="118">
        <v>372</v>
      </c>
      <c r="B380" s="118" t="s">
        <v>407</v>
      </c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30" t="s">
        <v>2076</v>
      </c>
      <c r="Q380" s="127">
        <v>418504</v>
      </c>
      <c r="R380" s="121">
        <v>0</v>
      </c>
      <c r="S380" s="121">
        <v>0</v>
      </c>
      <c r="T380" s="122">
        <v>0</v>
      </c>
      <c r="U380" s="121">
        <v>0</v>
      </c>
      <c r="V380" s="122">
        <v>1</v>
      </c>
      <c r="W380" s="118"/>
      <c r="X380" s="127">
        <v>303770</v>
      </c>
      <c r="Y380" s="118"/>
      <c r="Z380" s="121">
        <v>0</v>
      </c>
      <c r="AA380" s="121">
        <v>0</v>
      </c>
      <c r="AB380" s="127">
        <v>25400</v>
      </c>
      <c r="AC380" s="121">
        <v>0</v>
      </c>
      <c r="AD380" s="133">
        <v>24391</v>
      </c>
      <c r="AE380" s="124">
        <v>0</v>
      </c>
      <c r="AF380" s="124">
        <v>0</v>
      </c>
      <c r="AG380" s="127">
        <v>278370</v>
      </c>
      <c r="AH380" s="125">
        <v>0</v>
      </c>
      <c r="AI380" s="118"/>
    </row>
    <row r="381" spans="1:35" s="96" customFormat="1" x14ac:dyDescent="0.25">
      <c r="A381" s="118">
        <v>373</v>
      </c>
      <c r="B381" s="118" t="s">
        <v>407</v>
      </c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30" t="s">
        <v>2077</v>
      </c>
      <c r="Q381" s="127">
        <v>318000</v>
      </c>
      <c r="R381" s="121">
        <v>0</v>
      </c>
      <c r="S381" s="121">
        <v>0</v>
      </c>
      <c r="T381" s="122">
        <v>0</v>
      </c>
      <c r="U381" s="121">
        <v>0</v>
      </c>
      <c r="V381" s="122">
        <v>1</v>
      </c>
      <c r="W381" s="118"/>
      <c r="X381" s="127">
        <v>318000</v>
      </c>
      <c r="Y381" s="118"/>
      <c r="Z381" s="121">
        <v>0</v>
      </c>
      <c r="AA381" s="121">
        <v>0</v>
      </c>
      <c r="AB381" s="127">
        <v>0</v>
      </c>
      <c r="AC381" s="121">
        <v>0</v>
      </c>
      <c r="AD381" s="133">
        <v>24682</v>
      </c>
      <c r="AE381" s="124">
        <v>0</v>
      </c>
      <c r="AF381" s="124">
        <v>0</v>
      </c>
      <c r="AG381" s="127">
        <v>318000</v>
      </c>
      <c r="AH381" s="125">
        <v>0</v>
      </c>
      <c r="AI381" s="118"/>
    </row>
    <row r="382" spans="1:35" s="96" customFormat="1" x14ac:dyDescent="0.25">
      <c r="A382" s="118">
        <v>374</v>
      </c>
      <c r="B382" s="118" t="s">
        <v>407</v>
      </c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30" t="s">
        <v>2078</v>
      </c>
      <c r="Q382" s="127">
        <v>138000</v>
      </c>
      <c r="R382" s="121">
        <v>0</v>
      </c>
      <c r="S382" s="121">
        <v>0</v>
      </c>
      <c r="T382" s="122">
        <v>0</v>
      </c>
      <c r="U382" s="121">
        <v>0</v>
      </c>
      <c r="V382" s="122">
        <v>1</v>
      </c>
      <c r="W382" s="118"/>
      <c r="X382" s="127">
        <v>138000</v>
      </c>
      <c r="Y382" s="118"/>
      <c r="Z382" s="121">
        <v>0</v>
      </c>
      <c r="AA382" s="121">
        <v>0</v>
      </c>
      <c r="AB382" s="127">
        <v>0</v>
      </c>
      <c r="AC382" s="121">
        <v>0</v>
      </c>
      <c r="AD382" s="133">
        <v>24682</v>
      </c>
      <c r="AE382" s="124">
        <v>0</v>
      </c>
      <c r="AF382" s="124">
        <v>0</v>
      </c>
      <c r="AG382" s="127">
        <v>138000</v>
      </c>
      <c r="AH382" s="125">
        <v>0</v>
      </c>
      <c r="AI382" s="118"/>
    </row>
    <row r="383" spans="1:35" s="96" customFormat="1" x14ac:dyDescent="0.25">
      <c r="A383" s="118">
        <v>375</v>
      </c>
      <c r="B383" s="118" t="s">
        <v>407</v>
      </c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30" t="s">
        <v>2079</v>
      </c>
      <c r="Q383" s="127">
        <v>562414</v>
      </c>
      <c r="R383" s="121">
        <v>0</v>
      </c>
      <c r="S383" s="121">
        <v>0</v>
      </c>
      <c r="T383" s="122">
        <v>0</v>
      </c>
      <c r="U383" s="121">
        <v>0</v>
      </c>
      <c r="V383" s="122">
        <v>1</v>
      </c>
      <c r="W383" s="118"/>
      <c r="X383" s="127">
        <v>152134</v>
      </c>
      <c r="Y383" s="118"/>
      <c r="Z383" s="121">
        <v>0</v>
      </c>
      <c r="AA383" s="121">
        <v>0</v>
      </c>
      <c r="AB383" s="127">
        <v>28084</v>
      </c>
      <c r="AC383" s="121">
        <v>0</v>
      </c>
      <c r="AD383" s="133">
        <v>24725</v>
      </c>
      <c r="AE383" s="124">
        <v>0</v>
      </c>
      <c r="AF383" s="124">
        <v>0</v>
      </c>
      <c r="AG383" s="127">
        <v>124050</v>
      </c>
      <c r="AH383" s="125">
        <v>0</v>
      </c>
      <c r="AI383" s="118"/>
    </row>
    <row r="384" spans="1:35" s="96" customFormat="1" x14ac:dyDescent="0.25">
      <c r="A384" s="118">
        <v>376</v>
      </c>
      <c r="B384" s="118" t="s">
        <v>407</v>
      </c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30" t="s">
        <v>2080</v>
      </c>
      <c r="Q384" s="127">
        <v>1123775</v>
      </c>
      <c r="R384" s="121">
        <v>0</v>
      </c>
      <c r="S384" s="121">
        <v>0</v>
      </c>
      <c r="T384" s="122">
        <v>0</v>
      </c>
      <c r="U384" s="121">
        <v>0</v>
      </c>
      <c r="V384" s="122">
        <v>1</v>
      </c>
      <c r="W384" s="118"/>
      <c r="X384" s="127">
        <v>1123775</v>
      </c>
      <c r="Y384" s="118"/>
      <c r="Z384" s="121">
        <v>0</v>
      </c>
      <c r="AA384" s="121">
        <v>0</v>
      </c>
      <c r="AB384" s="127">
        <v>110800</v>
      </c>
      <c r="AC384" s="121">
        <v>0</v>
      </c>
      <c r="AD384" s="133">
        <v>24725</v>
      </c>
      <c r="AE384" s="124">
        <v>0</v>
      </c>
      <c r="AF384" s="124">
        <v>0</v>
      </c>
      <c r="AG384" s="127">
        <v>1012975</v>
      </c>
      <c r="AH384" s="125">
        <v>0</v>
      </c>
      <c r="AI384" s="118"/>
    </row>
    <row r="385" spans="1:35" s="96" customFormat="1" x14ac:dyDescent="0.25">
      <c r="A385" s="118">
        <v>377</v>
      </c>
      <c r="B385" s="118" t="s">
        <v>407</v>
      </c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30" t="s">
        <v>2081</v>
      </c>
      <c r="Q385" s="127">
        <v>971550</v>
      </c>
      <c r="R385" s="121">
        <v>0</v>
      </c>
      <c r="S385" s="121">
        <v>0</v>
      </c>
      <c r="T385" s="122">
        <v>0</v>
      </c>
      <c r="U385" s="121">
        <v>0</v>
      </c>
      <c r="V385" s="122">
        <v>1</v>
      </c>
      <c r="W385" s="118"/>
      <c r="X385" s="127">
        <v>900000</v>
      </c>
      <c r="Y385" s="118"/>
      <c r="Z385" s="121">
        <v>0</v>
      </c>
      <c r="AA385" s="121">
        <v>0</v>
      </c>
      <c r="AB385" s="127">
        <v>315000</v>
      </c>
      <c r="AC385" s="121">
        <v>0</v>
      </c>
      <c r="AD385" s="133">
        <v>24394</v>
      </c>
      <c r="AE385" s="124">
        <v>0</v>
      </c>
      <c r="AF385" s="124">
        <v>0</v>
      </c>
      <c r="AG385" s="127">
        <v>585000</v>
      </c>
      <c r="AH385" s="125">
        <v>0</v>
      </c>
      <c r="AI385" s="118"/>
    </row>
    <row r="386" spans="1:35" s="96" customFormat="1" x14ac:dyDescent="0.25">
      <c r="A386" s="118">
        <v>378</v>
      </c>
      <c r="B386" s="118" t="s">
        <v>407</v>
      </c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30" t="s">
        <v>2082</v>
      </c>
      <c r="Q386" s="127">
        <v>911921</v>
      </c>
      <c r="R386" s="121">
        <v>0</v>
      </c>
      <c r="S386" s="121">
        <v>0</v>
      </c>
      <c r="T386" s="122">
        <v>0</v>
      </c>
      <c r="U386" s="121">
        <v>0</v>
      </c>
      <c r="V386" s="122">
        <v>1</v>
      </c>
      <c r="W386" s="118"/>
      <c r="X386" s="127">
        <v>60000</v>
      </c>
      <c r="Y386" s="118"/>
      <c r="Z386" s="121">
        <v>0</v>
      </c>
      <c r="AA386" s="121">
        <v>0</v>
      </c>
      <c r="AB386" s="127">
        <v>60000</v>
      </c>
      <c r="AC386" s="121">
        <v>0</v>
      </c>
      <c r="AD386" s="133">
        <v>24394</v>
      </c>
      <c r="AE386" s="124">
        <v>0</v>
      </c>
      <c r="AF386" s="124">
        <v>0</v>
      </c>
      <c r="AG386" s="127">
        <v>0</v>
      </c>
      <c r="AH386" s="125">
        <v>0</v>
      </c>
      <c r="AI386" s="118"/>
    </row>
    <row r="387" spans="1:35" s="96" customFormat="1" x14ac:dyDescent="0.25">
      <c r="A387" s="118">
        <v>379</v>
      </c>
      <c r="B387" s="118" t="s">
        <v>407</v>
      </c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30" t="s">
        <v>2083</v>
      </c>
      <c r="Q387" s="127">
        <v>865662</v>
      </c>
      <c r="R387" s="121">
        <v>0</v>
      </c>
      <c r="S387" s="121">
        <v>0</v>
      </c>
      <c r="T387" s="122">
        <v>0</v>
      </c>
      <c r="U387" s="121">
        <v>0</v>
      </c>
      <c r="V387" s="122">
        <v>1</v>
      </c>
      <c r="W387" s="118"/>
      <c r="X387" s="127">
        <v>60000</v>
      </c>
      <c r="Y387" s="118"/>
      <c r="Z387" s="121">
        <v>0</v>
      </c>
      <c r="AA387" s="121">
        <v>0</v>
      </c>
      <c r="AB387" s="127">
        <v>60000</v>
      </c>
      <c r="AC387" s="121">
        <v>0</v>
      </c>
      <c r="AD387" s="133">
        <v>24394</v>
      </c>
      <c r="AE387" s="124">
        <v>0</v>
      </c>
      <c r="AF387" s="124">
        <v>0</v>
      </c>
      <c r="AG387" s="127">
        <v>0</v>
      </c>
      <c r="AH387" s="125">
        <v>0</v>
      </c>
      <c r="AI387" s="118"/>
    </row>
    <row r="388" spans="1:35" s="96" customFormat="1" x14ac:dyDescent="0.25">
      <c r="A388" s="118">
        <v>380</v>
      </c>
      <c r="B388" s="118" t="s">
        <v>407</v>
      </c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30" t="s">
        <v>2084</v>
      </c>
      <c r="Q388" s="127">
        <v>838114</v>
      </c>
      <c r="R388" s="121">
        <v>0</v>
      </c>
      <c r="S388" s="121">
        <v>0</v>
      </c>
      <c r="T388" s="122">
        <v>0</v>
      </c>
      <c r="U388" s="121">
        <v>0</v>
      </c>
      <c r="V388" s="122">
        <v>1</v>
      </c>
      <c r="W388" s="118"/>
      <c r="X388" s="127">
        <v>45000</v>
      </c>
      <c r="Y388" s="118"/>
      <c r="Z388" s="121">
        <v>0</v>
      </c>
      <c r="AA388" s="121">
        <v>0</v>
      </c>
      <c r="AB388" s="127">
        <v>45000</v>
      </c>
      <c r="AC388" s="121">
        <v>0</v>
      </c>
      <c r="AD388" s="133">
        <v>24394</v>
      </c>
      <c r="AE388" s="124">
        <v>0</v>
      </c>
      <c r="AF388" s="124">
        <v>0</v>
      </c>
      <c r="AG388" s="127">
        <v>0</v>
      </c>
      <c r="AH388" s="125">
        <v>0</v>
      </c>
      <c r="AI388" s="118"/>
    </row>
    <row r="389" spans="1:35" s="96" customFormat="1" x14ac:dyDescent="0.25">
      <c r="A389" s="118">
        <v>381</v>
      </c>
      <c r="B389" s="118" t="s">
        <v>407</v>
      </c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30" t="s">
        <v>2085</v>
      </c>
      <c r="Q389" s="127">
        <v>794360</v>
      </c>
      <c r="R389" s="121">
        <v>0</v>
      </c>
      <c r="S389" s="121">
        <v>0</v>
      </c>
      <c r="T389" s="122">
        <v>0</v>
      </c>
      <c r="U389" s="121">
        <v>0</v>
      </c>
      <c r="V389" s="122">
        <v>1</v>
      </c>
      <c r="W389" s="118"/>
      <c r="X389" s="127">
        <v>150000</v>
      </c>
      <c r="Y389" s="118"/>
      <c r="Z389" s="121">
        <v>0</v>
      </c>
      <c r="AA389" s="121">
        <v>0</v>
      </c>
      <c r="AB389" s="127">
        <v>50000</v>
      </c>
      <c r="AC389" s="121">
        <v>0</v>
      </c>
      <c r="AD389" s="133">
        <v>24394</v>
      </c>
      <c r="AE389" s="124">
        <v>0</v>
      </c>
      <c r="AF389" s="124">
        <v>0</v>
      </c>
      <c r="AG389" s="127">
        <v>100000</v>
      </c>
      <c r="AH389" s="125">
        <v>0</v>
      </c>
      <c r="AI389" s="118"/>
    </row>
    <row r="390" spans="1:35" s="96" customFormat="1" x14ac:dyDescent="0.25">
      <c r="A390" s="118">
        <v>382</v>
      </c>
      <c r="B390" s="118" t="s">
        <v>407</v>
      </c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30" t="s">
        <v>2086</v>
      </c>
      <c r="Q390" s="127">
        <v>636776</v>
      </c>
      <c r="R390" s="121">
        <v>0</v>
      </c>
      <c r="S390" s="121">
        <v>0</v>
      </c>
      <c r="T390" s="122">
        <v>0</v>
      </c>
      <c r="U390" s="121">
        <v>0</v>
      </c>
      <c r="V390" s="122">
        <v>1</v>
      </c>
      <c r="W390" s="118"/>
      <c r="X390" s="127">
        <v>636776</v>
      </c>
      <c r="Y390" s="118"/>
      <c r="Z390" s="121">
        <v>0</v>
      </c>
      <c r="AA390" s="121">
        <v>0</v>
      </c>
      <c r="AB390" s="127">
        <v>0</v>
      </c>
      <c r="AC390" s="121">
        <v>0</v>
      </c>
      <c r="AD390" s="133">
        <v>24394</v>
      </c>
      <c r="AE390" s="124">
        <v>0</v>
      </c>
      <c r="AF390" s="124">
        <v>0</v>
      </c>
      <c r="AG390" s="127">
        <v>636776</v>
      </c>
      <c r="AH390" s="125">
        <v>0</v>
      </c>
      <c r="AI390" s="118"/>
    </row>
    <row r="391" spans="1:35" s="96" customFormat="1" x14ac:dyDescent="0.25">
      <c r="A391" s="118">
        <v>383</v>
      </c>
      <c r="B391" s="118" t="s">
        <v>407</v>
      </c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30" t="s">
        <v>2087</v>
      </c>
      <c r="Q391" s="127">
        <v>500000</v>
      </c>
      <c r="R391" s="121">
        <v>0</v>
      </c>
      <c r="S391" s="121">
        <v>0</v>
      </c>
      <c r="T391" s="122">
        <v>0</v>
      </c>
      <c r="U391" s="121">
        <v>0</v>
      </c>
      <c r="V391" s="122">
        <v>1</v>
      </c>
      <c r="W391" s="118"/>
      <c r="X391" s="127">
        <v>500000</v>
      </c>
      <c r="Y391" s="118"/>
      <c r="Z391" s="121">
        <v>0</v>
      </c>
      <c r="AA391" s="121">
        <v>0</v>
      </c>
      <c r="AB391" s="127">
        <v>0</v>
      </c>
      <c r="AC391" s="121">
        <v>0</v>
      </c>
      <c r="AD391" s="133">
        <v>24752</v>
      </c>
      <c r="AE391" s="124">
        <v>0</v>
      </c>
      <c r="AF391" s="124">
        <v>0</v>
      </c>
      <c r="AG391" s="127">
        <v>500000</v>
      </c>
      <c r="AH391" s="125">
        <v>0</v>
      </c>
      <c r="AI391" s="118"/>
    </row>
    <row r="392" spans="1:35" s="96" customFormat="1" x14ac:dyDescent="0.25">
      <c r="A392" s="118">
        <v>384</v>
      </c>
      <c r="B392" s="118" t="s">
        <v>407</v>
      </c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30" t="s">
        <v>2088</v>
      </c>
      <c r="Q392" s="127">
        <v>540000</v>
      </c>
      <c r="R392" s="121">
        <v>0</v>
      </c>
      <c r="S392" s="121">
        <v>0</v>
      </c>
      <c r="T392" s="122">
        <v>0</v>
      </c>
      <c r="U392" s="121">
        <v>0</v>
      </c>
      <c r="V392" s="122">
        <v>1</v>
      </c>
      <c r="W392" s="118"/>
      <c r="X392" s="127">
        <v>540000</v>
      </c>
      <c r="Y392" s="118"/>
      <c r="Z392" s="121">
        <v>0</v>
      </c>
      <c r="AA392" s="121">
        <v>0</v>
      </c>
      <c r="AB392" s="127">
        <v>540000</v>
      </c>
      <c r="AC392" s="121">
        <v>0</v>
      </c>
      <c r="AD392" s="133">
        <v>24606</v>
      </c>
      <c r="AE392" s="124">
        <v>0</v>
      </c>
      <c r="AF392" s="124">
        <v>0</v>
      </c>
      <c r="AG392" s="127">
        <v>0</v>
      </c>
      <c r="AH392" s="125">
        <v>0</v>
      </c>
      <c r="AI392" s="118"/>
    </row>
    <row r="393" spans="1:35" s="96" customFormat="1" x14ac:dyDescent="0.25">
      <c r="A393" s="118">
        <v>385</v>
      </c>
      <c r="B393" s="118" t="s">
        <v>407</v>
      </c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30" t="s">
        <v>2089</v>
      </c>
      <c r="Q393" s="127">
        <v>540000</v>
      </c>
      <c r="R393" s="121">
        <v>0</v>
      </c>
      <c r="S393" s="121">
        <v>0</v>
      </c>
      <c r="T393" s="122">
        <v>0</v>
      </c>
      <c r="U393" s="121">
        <v>0</v>
      </c>
      <c r="V393" s="122">
        <v>1</v>
      </c>
      <c r="W393" s="118"/>
      <c r="X393" s="127">
        <v>540000</v>
      </c>
      <c r="Y393" s="118"/>
      <c r="Z393" s="121">
        <v>0</v>
      </c>
      <c r="AA393" s="121">
        <v>0</v>
      </c>
      <c r="AB393" s="127">
        <v>0</v>
      </c>
      <c r="AC393" s="121">
        <v>0</v>
      </c>
      <c r="AD393" s="133">
        <v>24606</v>
      </c>
      <c r="AE393" s="124">
        <v>0</v>
      </c>
      <c r="AF393" s="124">
        <v>0</v>
      </c>
      <c r="AG393" s="127">
        <v>540000</v>
      </c>
      <c r="AH393" s="125">
        <v>0</v>
      </c>
      <c r="AI393" s="118"/>
    </row>
    <row r="394" spans="1:35" s="96" customFormat="1" x14ac:dyDescent="0.25">
      <c r="A394" s="118">
        <v>386</v>
      </c>
      <c r="B394" s="118" t="s">
        <v>407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30" t="s">
        <v>2090</v>
      </c>
      <c r="Q394" s="127">
        <v>229180</v>
      </c>
      <c r="R394" s="121">
        <v>0</v>
      </c>
      <c r="S394" s="121">
        <v>0</v>
      </c>
      <c r="T394" s="122">
        <v>0</v>
      </c>
      <c r="U394" s="121">
        <v>0</v>
      </c>
      <c r="V394" s="122">
        <v>1</v>
      </c>
      <c r="W394" s="118"/>
      <c r="X394" s="127">
        <v>19600</v>
      </c>
      <c r="Y394" s="118"/>
      <c r="Z394" s="121">
        <v>0</v>
      </c>
      <c r="AA394" s="121">
        <v>0</v>
      </c>
      <c r="AB394" s="127">
        <v>0</v>
      </c>
      <c r="AC394" s="121">
        <v>0</v>
      </c>
      <c r="AD394" s="133">
        <v>24380</v>
      </c>
      <c r="AE394" s="124">
        <v>0</v>
      </c>
      <c r="AF394" s="124">
        <v>0</v>
      </c>
      <c r="AG394" s="127">
        <v>19600</v>
      </c>
      <c r="AH394" s="125">
        <v>0</v>
      </c>
      <c r="AI394" s="118"/>
    </row>
    <row r="395" spans="1:35" s="96" customFormat="1" x14ac:dyDescent="0.25">
      <c r="A395" s="118">
        <v>387</v>
      </c>
      <c r="B395" s="118" t="s">
        <v>407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30" t="s">
        <v>2091</v>
      </c>
      <c r="Q395" s="127">
        <v>2797360</v>
      </c>
      <c r="R395" s="121">
        <v>0</v>
      </c>
      <c r="S395" s="121">
        <v>0</v>
      </c>
      <c r="T395" s="122">
        <v>0</v>
      </c>
      <c r="U395" s="121">
        <v>0</v>
      </c>
      <c r="V395" s="122">
        <v>1</v>
      </c>
      <c r="W395" s="118"/>
      <c r="X395" s="127">
        <v>121841</v>
      </c>
      <c r="Y395" s="118"/>
      <c r="Z395" s="121">
        <v>0</v>
      </c>
      <c r="AA395" s="121">
        <v>0</v>
      </c>
      <c r="AB395" s="127">
        <v>95488</v>
      </c>
      <c r="AC395" s="121">
        <v>0</v>
      </c>
      <c r="AD395" s="133">
        <v>24380</v>
      </c>
      <c r="AE395" s="124">
        <v>0</v>
      </c>
      <c r="AF395" s="124">
        <v>0</v>
      </c>
      <c r="AG395" s="127">
        <v>26353</v>
      </c>
      <c r="AH395" s="125">
        <v>0</v>
      </c>
      <c r="AI395" s="118"/>
    </row>
    <row r="396" spans="1:35" s="96" customFormat="1" x14ac:dyDescent="0.25">
      <c r="A396" s="118">
        <v>388</v>
      </c>
      <c r="B396" s="118" t="s">
        <v>407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30" t="s">
        <v>2092</v>
      </c>
      <c r="Q396" s="127">
        <v>886350</v>
      </c>
      <c r="R396" s="121">
        <v>0</v>
      </c>
      <c r="S396" s="121">
        <v>0</v>
      </c>
      <c r="T396" s="122">
        <v>0</v>
      </c>
      <c r="U396" s="121">
        <v>0</v>
      </c>
      <c r="V396" s="122">
        <v>1</v>
      </c>
      <c r="W396" s="118"/>
      <c r="X396" s="127">
        <v>45000</v>
      </c>
      <c r="Y396" s="118"/>
      <c r="Z396" s="121">
        <v>0</v>
      </c>
      <c r="AA396" s="121">
        <v>0</v>
      </c>
      <c r="AB396" s="127">
        <v>45000</v>
      </c>
      <c r="AC396" s="121">
        <v>0</v>
      </c>
      <c r="AD396" s="133">
        <v>24380</v>
      </c>
      <c r="AE396" s="124">
        <v>0</v>
      </c>
      <c r="AF396" s="124">
        <v>0</v>
      </c>
      <c r="AG396" s="127">
        <v>0</v>
      </c>
      <c r="AH396" s="125">
        <v>0</v>
      </c>
      <c r="AI396" s="118"/>
    </row>
    <row r="397" spans="1:35" s="96" customFormat="1" x14ac:dyDescent="0.25">
      <c r="A397" s="118">
        <v>389</v>
      </c>
      <c r="B397" s="118" t="s">
        <v>407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30" t="s">
        <v>2093</v>
      </c>
      <c r="Q397" s="127">
        <v>477180</v>
      </c>
      <c r="R397" s="121">
        <v>0</v>
      </c>
      <c r="S397" s="121">
        <v>0</v>
      </c>
      <c r="T397" s="122">
        <v>0</v>
      </c>
      <c r="U397" s="121">
        <v>0</v>
      </c>
      <c r="V397" s="122">
        <v>1</v>
      </c>
      <c r="W397" s="118"/>
      <c r="X397" s="127">
        <v>426300</v>
      </c>
      <c r="Y397" s="118"/>
      <c r="Z397" s="121">
        <v>0</v>
      </c>
      <c r="AA397" s="121">
        <v>0</v>
      </c>
      <c r="AB397" s="127">
        <v>95000</v>
      </c>
      <c r="AC397" s="121">
        <v>0</v>
      </c>
      <c r="AD397" s="133">
        <v>24380</v>
      </c>
      <c r="AE397" s="124">
        <v>0</v>
      </c>
      <c r="AF397" s="124">
        <v>0</v>
      </c>
      <c r="AG397" s="127">
        <v>331300</v>
      </c>
      <c r="AH397" s="125">
        <v>0</v>
      </c>
      <c r="AI397" s="118"/>
    </row>
    <row r="398" spans="1:35" s="96" customFormat="1" x14ac:dyDescent="0.25">
      <c r="A398" s="118">
        <v>390</v>
      </c>
      <c r="B398" s="118" t="s">
        <v>407</v>
      </c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30" t="s">
        <v>2094</v>
      </c>
      <c r="Q398" s="127">
        <v>675916</v>
      </c>
      <c r="R398" s="121">
        <v>0</v>
      </c>
      <c r="S398" s="121">
        <v>0</v>
      </c>
      <c r="T398" s="122">
        <v>0</v>
      </c>
      <c r="U398" s="121">
        <v>0</v>
      </c>
      <c r="V398" s="122">
        <v>1</v>
      </c>
      <c r="W398" s="118"/>
      <c r="X398" s="127">
        <v>45000</v>
      </c>
      <c r="Y398" s="118"/>
      <c r="Z398" s="121">
        <v>0</v>
      </c>
      <c r="AA398" s="121">
        <v>0</v>
      </c>
      <c r="AB398" s="127">
        <v>45000</v>
      </c>
      <c r="AC398" s="121">
        <v>0</v>
      </c>
      <c r="AD398" s="133">
        <v>24380</v>
      </c>
      <c r="AE398" s="124">
        <v>0</v>
      </c>
      <c r="AF398" s="124">
        <v>0</v>
      </c>
      <c r="AG398" s="127">
        <v>0</v>
      </c>
      <c r="AH398" s="125">
        <v>0</v>
      </c>
      <c r="AI398" s="118"/>
    </row>
    <row r="399" spans="1:35" s="96" customFormat="1" x14ac:dyDescent="0.25">
      <c r="A399" s="118">
        <v>391</v>
      </c>
      <c r="B399" s="118" t="s">
        <v>407</v>
      </c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30" t="s">
        <v>2095</v>
      </c>
      <c r="Q399" s="127">
        <v>1918950</v>
      </c>
      <c r="R399" s="121">
        <v>0</v>
      </c>
      <c r="S399" s="121">
        <v>0</v>
      </c>
      <c r="T399" s="122">
        <v>0</v>
      </c>
      <c r="U399" s="121">
        <v>0</v>
      </c>
      <c r="V399" s="122">
        <v>1</v>
      </c>
      <c r="W399" s="118"/>
      <c r="X399" s="127">
        <v>1500000</v>
      </c>
      <c r="Y399" s="118"/>
      <c r="Z399" s="121">
        <v>0</v>
      </c>
      <c r="AA399" s="121">
        <v>0</v>
      </c>
      <c r="AB399" s="127">
        <v>300000</v>
      </c>
      <c r="AC399" s="121">
        <v>0</v>
      </c>
      <c r="AD399" s="133">
        <v>24380</v>
      </c>
      <c r="AE399" s="124">
        <v>0</v>
      </c>
      <c r="AF399" s="124">
        <v>0</v>
      </c>
      <c r="AG399" s="127">
        <v>1200000</v>
      </c>
      <c r="AH399" s="125">
        <v>0</v>
      </c>
      <c r="AI399" s="118"/>
    </row>
    <row r="400" spans="1:35" s="96" customFormat="1" x14ac:dyDescent="0.25">
      <c r="A400" s="118">
        <v>392</v>
      </c>
      <c r="B400" s="118" t="s">
        <v>407</v>
      </c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30" t="s">
        <v>2096</v>
      </c>
      <c r="Q400" s="127">
        <v>900940</v>
      </c>
      <c r="R400" s="121">
        <v>0</v>
      </c>
      <c r="S400" s="121">
        <v>0</v>
      </c>
      <c r="T400" s="122">
        <v>0</v>
      </c>
      <c r="U400" s="121">
        <v>0</v>
      </c>
      <c r="V400" s="122">
        <v>1</v>
      </c>
      <c r="W400" s="118"/>
      <c r="X400" s="127">
        <v>900940</v>
      </c>
      <c r="Y400" s="118"/>
      <c r="Z400" s="121">
        <v>0</v>
      </c>
      <c r="AA400" s="121">
        <v>0</v>
      </c>
      <c r="AB400" s="127">
        <v>0</v>
      </c>
      <c r="AC400" s="121">
        <v>0</v>
      </c>
      <c r="AD400" s="133">
        <v>24679</v>
      </c>
      <c r="AE400" s="124">
        <v>0</v>
      </c>
      <c r="AF400" s="124">
        <v>0</v>
      </c>
      <c r="AG400" s="127">
        <v>900940</v>
      </c>
      <c r="AH400" s="125">
        <v>0</v>
      </c>
      <c r="AI400" s="118"/>
    </row>
    <row r="401" spans="1:35" s="96" customFormat="1" x14ac:dyDescent="0.25">
      <c r="A401" s="118">
        <v>393</v>
      </c>
      <c r="B401" s="118" t="s">
        <v>407</v>
      </c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30" t="s">
        <v>2097</v>
      </c>
      <c r="Q401" s="127">
        <v>258090</v>
      </c>
      <c r="R401" s="121">
        <v>0</v>
      </c>
      <c r="S401" s="121">
        <v>0</v>
      </c>
      <c r="T401" s="122">
        <v>0</v>
      </c>
      <c r="U401" s="121">
        <v>0</v>
      </c>
      <c r="V401" s="122">
        <v>1</v>
      </c>
      <c r="W401" s="118"/>
      <c r="X401" s="127">
        <v>258090</v>
      </c>
      <c r="Y401" s="118"/>
      <c r="Z401" s="121">
        <v>0</v>
      </c>
      <c r="AA401" s="121">
        <v>0</v>
      </c>
      <c r="AB401" s="127">
        <v>0</v>
      </c>
      <c r="AC401" s="121">
        <v>0</v>
      </c>
      <c r="AD401" s="133">
        <v>24761</v>
      </c>
      <c r="AE401" s="124">
        <v>0</v>
      </c>
      <c r="AF401" s="124">
        <v>0</v>
      </c>
      <c r="AG401" s="127">
        <v>258090</v>
      </c>
      <c r="AH401" s="125">
        <v>0</v>
      </c>
      <c r="AI401" s="118"/>
    </row>
    <row r="402" spans="1:35" s="96" customFormat="1" x14ac:dyDescent="0.25">
      <c r="A402" s="118">
        <v>394</v>
      </c>
      <c r="B402" s="118" t="s">
        <v>407</v>
      </c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30" t="s">
        <v>2098</v>
      </c>
      <c r="Q402" s="127">
        <v>56650</v>
      </c>
      <c r="R402" s="121">
        <v>0</v>
      </c>
      <c r="S402" s="121">
        <v>0</v>
      </c>
      <c r="T402" s="122">
        <v>0</v>
      </c>
      <c r="U402" s="121">
        <v>0</v>
      </c>
      <c r="V402" s="122">
        <v>1</v>
      </c>
      <c r="W402" s="118"/>
      <c r="X402" s="127">
        <v>56650</v>
      </c>
      <c r="Y402" s="118"/>
      <c r="Z402" s="121">
        <v>0</v>
      </c>
      <c r="AA402" s="121">
        <v>0</v>
      </c>
      <c r="AB402" s="127">
        <v>0</v>
      </c>
      <c r="AC402" s="121">
        <v>0</v>
      </c>
      <c r="AD402" s="133">
        <v>24758</v>
      </c>
      <c r="AE402" s="124">
        <v>0</v>
      </c>
      <c r="AF402" s="124">
        <v>0</v>
      </c>
      <c r="AG402" s="127">
        <v>56650</v>
      </c>
      <c r="AH402" s="125">
        <v>0</v>
      </c>
      <c r="AI402" s="118"/>
    </row>
    <row r="403" spans="1:35" s="96" customFormat="1" x14ac:dyDescent="0.25">
      <c r="A403" s="118">
        <v>395</v>
      </c>
      <c r="B403" s="118" t="s">
        <v>407</v>
      </c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30" t="s">
        <v>2099</v>
      </c>
      <c r="Q403" s="127">
        <v>1234000</v>
      </c>
      <c r="R403" s="121">
        <v>0</v>
      </c>
      <c r="S403" s="121">
        <v>0</v>
      </c>
      <c r="T403" s="122">
        <v>0</v>
      </c>
      <c r="U403" s="121">
        <v>0</v>
      </c>
      <c r="V403" s="122">
        <v>1</v>
      </c>
      <c r="W403" s="118"/>
      <c r="X403" s="127">
        <v>1034000</v>
      </c>
      <c r="Y403" s="118"/>
      <c r="Z403" s="121">
        <v>0</v>
      </c>
      <c r="AA403" s="121">
        <v>0</v>
      </c>
      <c r="AB403" s="127">
        <v>0</v>
      </c>
      <c r="AC403" s="121">
        <v>0</v>
      </c>
      <c r="AD403" s="133">
        <v>24681</v>
      </c>
      <c r="AE403" s="124">
        <v>0</v>
      </c>
      <c r="AF403" s="124">
        <v>0</v>
      </c>
      <c r="AG403" s="127">
        <v>1034000</v>
      </c>
      <c r="AH403" s="125">
        <v>0</v>
      </c>
      <c r="AI403" s="118"/>
    </row>
    <row r="404" spans="1:35" s="96" customFormat="1" x14ac:dyDescent="0.25">
      <c r="A404" s="118">
        <v>396</v>
      </c>
      <c r="B404" s="118" t="s">
        <v>407</v>
      </c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30" t="s">
        <v>2100</v>
      </c>
      <c r="Q404" s="127">
        <v>113300</v>
      </c>
      <c r="R404" s="121">
        <v>0</v>
      </c>
      <c r="S404" s="121">
        <v>0</v>
      </c>
      <c r="T404" s="122">
        <v>0</v>
      </c>
      <c r="U404" s="121">
        <v>0</v>
      </c>
      <c r="V404" s="122">
        <v>1</v>
      </c>
      <c r="W404" s="118"/>
      <c r="X404" s="127">
        <v>56650</v>
      </c>
      <c r="Y404" s="118"/>
      <c r="Z404" s="121">
        <v>0</v>
      </c>
      <c r="AA404" s="121">
        <v>0</v>
      </c>
      <c r="AB404" s="127">
        <v>56650</v>
      </c>
      <c r="AC404" s="121">
        <v>0</v>
      </c>
      <c r="AD404" s="133">
        <v>24296</v>
      </c>
      <c r="AE404" s="124">
        <v>0</v>
      </c>
      <c r="AF404" s="124">
        <v>0</v>
      </c>
      <c r="AG404" s="127">
        <v>0</v>
      </c>
      <c r="AH404" s="125">
        <v>0</v>
      </c>
      <c r="AI404" s="118"/>
    </row>
    <row r="405" spans="1:35" s="96" customFormat="1" x14ac:dyDescent="0.25">
      <c r="A405" s="118">
        <v>397</v>
      </c>
      <c r="B405" s="118" t="s">
        <v>407</v>
      </c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30" t="s">
        <v>2101</v>
      </c>
      <c r="Q405" s="127">
        <v>113300</v>
      </c>
      <c r="R405" s="121">
        <v>0</v>
      </c>
      <c r="S405" s="121">
        <v>0</v>
      </c>
      <c r="T405" s="122">
        <v>0</v>
      </c>
      <c r="U405" s="121">
        <v>0</v>
      </c>
      <c r="V405" s="122">
        <v>1</v>
      </c>
      <c r="W405" s="118"/>
      <c r="X405" s="127">
        <v>56650</v>
      </c>
      <c r="Y405" s="118"/>
      <c r="Z405" s="121">
        <v>0</v>
      </c>
      <c r="AA405" s="121">
        <v>0</v>
      </c>
      <c r="AB405" s="127">
        <v>28325</v>
      </c>
      <c r="AC405" s="121">
        <v>0</v>
      </c>
      <c r="AD405" s="133">
        <v>24296</v>
      </c>
      <c r="AE405" s="124">
        <v>0</v>
      </c>
      <c r="AF405" s="124">
        <v>0</v>
      </c>
      <c r="AG405" s="127">
        <v>28325</v>
      </c>
      <c r="AH405" s="125">
        <v>0</v>
      </c>
      <c r="AI405" s="118"/>
    </row>
    <row r="406" spans="1:35" s="96" customFormat="1" x14ac:dyDescent="0.25">
      <c r="A406" s="118">
        <v>398</v>
      </c>
      <c r="B406" s="118" t="s">
        <v>407</v>
      </c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30" t="s">
        <v>2102</v>
      </c>
      <c r="Q406" s="127">
        <v>113300</v>
      </c>
      <c r="R406" s="121">
        <v>0</v>
      </c>
      <c r="S406" s="121">
        <v>0</v>
      </c>
      <c r="T406" s="122">
        <v>0</v>
      </c>
      <c r="U406" s="121">
        <v>0</v>
      </c>
      <c r="V406" s="122">
        <v>1</v>
      </c>
      <c r="W406" s="118"/>
      <c r="X406" s="127">
        <v>56650</v>
      </c>
      <c r="Y406" s="118"/>
      <c r="Z406" s="121">
        <v>0</v>
      </c>
      <c r="AA406" s="121">
        <v>0</v>
      </c>
      <c r="AB406" s="127">
        <v>0</v>
      </c>
      <c r="AC406" s="121">
        <v>0</v>
      </c>
      <c r="AD406" s="133">
        <v>24296</v>
      </c>
      <c r="AE406" s="124">
        <v>0</v>
      </c>
      <c r="AF406" s="124">
        <v>0</v>
      </c>
      <c r="AG406" s="127">
        <v>56650</v>
      </c>
      <c r="AH406" s="125">
        <v>0</v>
      </c>
      <c r="AI406" s="118"/>
    </row>
    <row r="407" spans="1:35" s="96" customFormat="1" x14ac:dyDescent="0.25">
      <c r="A407" s="118">
        <v>399</v>
      </c>
      <c r="B407" s="118" t="s">
        <v>407</v>
      </c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30" t="s">
        <v>2103</v>
      </c>
      <c r="Q407" s="127">
        <v>113300</v>
      </c>
      <c r="R407" s="121">
        <v>0</v>
      </c>
      <c r="S407" s="121">
        <v>0</v>
      </c>
      <c r="T407" s="122">
        <v>0</v>
      </c>
      <c r="U407" s="121">
        <v>0</v>
      </c>
      <c r="V407" s="122">
        <v>1</v>
      </c>
      <c r="W407" s="118"/>
      <c r="X407" s="127">
        <v>56650</v>
      </c>
      <c r="Y407" s="118"/>
      <c r="Z407" s="121">
        <v>0</v>
      </c>
      <c r="AA407" s="121">
        <v>0</v>
      </c>
      <c r="AB407" s="127">
        <v>56650</v>
      </c>
      <c r="AC407" s="121">
        <v>0</v>
      </c>
      <c r="AD407" s="133">
        <v>24296</v>
      </c>
      <c r="AE407" s="124">
        <v>0</v>
      </c>
      <c r="AF407" s="124">
        <v>0</v>
      </c>
      <c r="AG407" s="127">
        <v>0</v>
      </c>
      <c r="AH407" s="125">
        <v>0</v>
      </c>
      <c r="AI407" s="118"/>
    </row>
    <row r="408" spans="1:35" s="96" customFormat="1" x14ac:dyDescent="0.25">
      <c r="A408" s="118">
        <v>400</v>
      </c>
      <c r="B408" s="118" t="s">
        <v>407</v>
      </c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30" t="s">
        <v>2104</v>
      </c>
      <c r="Q408" s="127">
        <v>113300</v>
      </c>
      <c r="R408" s="121">
        <v>0</v>
      </c>
      <c r="S408" s="121">
        <v>0</v>
      </c>
      <c r="T408" s="122">
        <v>0</v>
      </c>
      <c r="U408" s="121">
        <v>0</v>
      </c>
      <c r="V408" s="122">
        <v>1</v>
      </c>
      <c r="W408" s="118"/>
      <c r="X408" s="127">
        <v>56650</v>
      </c>
      <c r="Y408" s="118"/>
      <c r="Z408" s="121">
        <v>0</v>
      </c>
      <c r="AA408" s="121">
        <v>0</v>
      </c>
      <c r="AB408" s="127">
        <v>0</v>
      </c>
      <c r="AC408" s="121">
        <v>0</v>
      </c>
      <c r="AD408" s="133">
        <v>24296</v>
      </c>
      <c r="AE408" s="124">
        <v>0</v>
      </c>
      <c r="AF408" s="124">
        <v>0</v>
      </c>
      <c r="AG408" s="127">
        <v>56650</v>
      </c>
      <c r="AH408" s="125">
        <v>0</v>
      </c>
      <c r="AI408" s="118"/>
    </row>
    <row r="409" spans="1:35" s="96" customFormat="1" x14ac:dyDescent="0.25">
      <c r="A409" s="118">
        <v>401</v>
      </c>
      <c r="B409" s="118" t="s">
        <v>407</v>
      </c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30" t="s">
        <v>2105</v>
      </c>
      <c r="Q409" s="127">
        <v>113300</v>
      </c>
      <c r="R409" s="121">
        <v>0</v>
      </c>
      <c r="S409" s="121">
        <v>0</v>
      </c>
      <c r="T409" s="122">
        <v>0</v>
      </c>
      <c r="U409" s="121">
        <v>0</v>
      </c>
      <c r="V409" s="122">
        <v>1</v>
      </c>
      <c r="W409" s="118"/>
      <c r="X409" s="127">
        <v>56650</v>
      </c>
      <c r="Y409" s="118"/>
      <c r="Z409" s="121">
        <v>0</v>
      </c>
      <c r="AA409" s="121">
        <v>0</v>
      </c>
      <c r="AB409" s="127">
        <v>0</v>
      </c>
      <c r="AC409" s="121">
        <v>0</v>
      </c>
      <c r="AD409" s="133">
        <v>24296</v>
      </c>
      <c r="AE409" s="124">
        <v>0</v>
      </c>
      <c r="AF409" s="124">
        <v>0</v>
      </c>
      <c r="AG409" s="127">
        <v>56650</v>
      </c>
      <c r="AH409" s="125">
        <v>0</v>
      </c>
      <c r="AI409" s="118"/>
    </row>
    <row r="410" spans="1:35" s="96" customFormat="1" x14ac:dyDescent="0.25">
      <c r="A410" s="118">
        <v>402</v>
      </c>
      <c r="B410" s="118" t="s">
        <v>407</v>
      </c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30" t="s">
        <v>2106</v>
      </c>
      <c r="Q410" s="127">
        <v>527760</v>
      </c>
      <c r="R410" s="121">
        <v>0</v>
      </c>
      <c r="S410" s="121">
        <v>0</v>
      </c>
      <c r="T410" s="122">
        <v>0</v>
      </c>
      <c r="U410" s="121">
        <v>0</v>
      </c>
      <c r="V410" s="122">
        <v>1</v>
      </c>
      <c r="W410" s="118"/>
      <c r="X410" s="127">
        <v>527760</v>
      </c>
      <c r="Y410" s="118"/>
      <c r="Z410" s="121">
        <v>0</v>
      </c>
      <c r="AA410" s="121">
        <v>0</v>
      </c>
      <c r="AB410" s="127">
        <v>180000</v>
      </c>
      <c r="AC410" s="121">
        <v>0</v>
      </c>
      <c r="AD410" s="133">
        <v>24713</v>
      </c>
      <c r="AE410" s="124">
        <v>0</v>
      </c>
      <c r="AF410" s="124">
        <v>0</v>
      </c>
      <c r="AG410" s="127">
        <v>347760</v>
      </c>
      <c r="AH410" s="125">
        <v>0</v>
      </c>
      <c r="AI410" s="118"/>
    </row>
    <row r="411" spans="1:35" s="96" customFormat="1" x14ac:dyDescent="0.25">
      <c r="A411" s="118">
        <v>403</v>
      </c>
      <c r="B411" s="118" t="s">
        <v>407</v>
      </c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30" t="s">
        <v>2107</v>
      </c>
      <c r="Q411" s="127">
        <v>72180</v>
      </c>
      <c r="R411" s="121">
        <v>0</v>
      </c>
      <c r="S411" s="121">
        <v>0</v>
      </c>
      <c r="T411" s="122">
        <v>0</v>
      </c>
      <c r="U411" s="121">
        <v>0</v>
      </c>
      <c r="V411" s="122">
        <v>1</v>
      </c>
      <c r="W411" s="118"/>
      <c r="X411" s="127">
        <v>72180</v>
      </c>
      <c r="Y411" s="118"/>
      <c r="Z411" s="121">
        <v>0</v>
      </c>
      <c r="AA411" s="121">
        <v>0</v>
      </c>
      <c r="AB411" s="127">
        <v>43560</v>
      </c>
      <c r="AC411" s="121">
        <v>0</v>
      </c>
      <c r="AD411" s="133">
        <v>24713</v>
      </c>
      <c r="AE411" s="124">
        <v>0</v>
      </c>
      <c r="AF411" s="124">
        <v>0</v>
      </c>
      <c r="AG411" s="127">
        <v>28620</v>
      </c>
      <c r="AH411" s="125">
        <v>0</v>
      </c>
      <c r="AI411" s="118"/>
    </row>
    <row r="412" spans="1:35" s="96" customFormat="1" x14ac:dyDescent="0.25">
      <c r="A412" s="118">
        <v>404</v>
      </c>
      <c r="B412" s="118" t="s">
        <v>407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30" t="s">
        <v>2108</v>
      </c>
      <c r="Q412" s="127">
        <v>2406380</v>
      </c>
      <c r="R412" s="121">
        <v>0</v>
      </c>
      <c r="S412" s="121">
        <v>0</v>
      </c>
      <c r="T412" s="122">
        <v>0</v>
      </c>
      <c r="U412" s="121">
        <v>0</v>
      </c>
      <c r="V412" s="122">
        <v>1</v>
      </c>
      <c r="W412" s="118"/>
      <c r="X412" s="127">
        <v>2406380</v>
      </c>
      <c r="Y412" s="118"/>
      <c r="Z412" s="121">
        <v>0</v>
      </c>
      <c r="AA412" s="121">
        <v>0</v>
      </c>
      <c r="AB412" s="127">
        <v>99664</v>
      </c>
      <c r="AC412" s="121">
        <v>0</v>
      </c>
      <c r="AD412" s="133">
        <v>24713</v>
      </c>
      <c r="AE412" s="124">
        <v>0</v>
      </c>
      <c r="AF412" s="124">
        <v>0</v>
      </c>
      <c r="AG412" s="127">
        <v>2306716</v>
      </c>
      <c r="AH412" s="125">
        <v>0</v>
      </c>
      <c r="AI412" s="118"/>
    </row>
    <row r="413" spans="1:35" s="96" customFormat="1" x14ac:dyDescent="0.25">
      <c r="A413" s="118">
        <v>405</v>
      </c>
      <c r="B413" s="118" t="s">
        <v>407</v>
      </c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30" t="s">
        <v>2109</v>
      </c>
      <c r="Q413" s="127">
        <v>1051227</v>
      </c>
      <c r="R413" s="121">
        <v>0</v>
      </c>
      <c r="S413" s="121">
        <v>0</v>
      </c>
      <c r="T413" s="122">
        <v>0</v>
      </c>
      <c r="U413" s="121">
        <v>0</v>
      </c>
      <c r="V413" s="122">
        <v>1</v>
      </c>
      <c r="W413" s="118"/>
      <c r="X413" s="127">
        <v>979055</v>
      </c>
      <c r="Y413" s="118"/>
      <c r="Z413" s="121">
        <v>0</v>
      </c>
      <c r="AA413" s="121">
        <v>0</v>
      </c>
      <c r="AB413" s="127">
        <v>450000</v>
      </c>
      <c r="AC413" s="121">
        <v>0</v>
      </c>
      <c r="AD413" s="133">
        <v>24713</v>
      </c>
      <c r="AE413" s="124">
        <v>0</v>
      </c>
      <c r="AF413" s="124">
        <v>0</v>
      </c>
      <c r="AG413" s="127">
        <v>529055</v>
      </c>
      <c r="AH413" s="125">
        <v>0</v>
      </c>
      <c r="AI413" s="118"/>
    </row>
    <row r="414" spans="1:35" s="96" customFormat="1" x14ac:dyDescent="0.25">
      <c r="A414" s="118">
        <v>406</v>
      </c>
      <c r="B414" s="118" t="s">
        <v>407</v>
      </c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30" t="s">
        <v>2110</v>
      </c>
      <c r="Q414" s="127">
        <v>379680</v>
      </c>
      <c r="R414" s="121">
        <v>0</v>
      </c>
      <c r="S414" s="121">
        <v>0</v>
      </c>
      <c r="T414" s="122">
        <v>0</v>
      </c>
      <c r="U414" s="121">
        <v>0</v>
      </c>
      <c r="V414" s="122">
        <v>1</v>
      </c>
      <c r="W414" s="118"/>
      <c r="X414" s="127">
        <v>34870</v>
      </c>
      <c r="Y414" s="118"/>
      <c r="Z414" s="121">
        <v>0</v>
      </c>
      <c r="AA414" s="121">
        <v>0</v>
      </c>
      <c r="AB414" s="127">
        <v>34870</v>
      </c>
      <c r="AC414" s="121">
        <v>0</v>
      </c>
      <c r="AD414" s="133">
        <v>24713</v>
      </c>
      <c r="AE414" s="124">
        <v>0</v>
      </c>
      <c r="AF414" s="124">
        <v>0</v>
      </c>
      <c r="AG414" s="127">
        <v>0</v>
      </c>
      <c r="AH414" s="125">
        <v>0</v>
      </c>
      <c r="AI414" s="118"/>
    </row>
    <row r="415" spans="1:35" s="96" customFormat="1" x14ac:dyDescent="0.25">
      <c r="A415" s="118">
        <v>407</v>
      </c>
      <c r="B415" s="118" t="s">
        <v>407</v>
      </c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30" t="s">
        <v>2111</v>
      </c>
      <c r="Q415" s="127">
        <v>1057080</v>
      </c>
      <c r="R415" s="121">
        <v>0</v>
      </c>
      <c r="S415" s="121">
        <v>0</v>
      </c>
      <c r="T415" s="122">
        <v>0</v>
      </c>
      <c r="U415" s="121">
        <v>0</v>
      </c>
      <c r="V415" s="122">
        <v>1</v>
      </c>
      <c r="W415" s="118"/>
      <c r="X415" s="127">
        <v>1057080</v>
      </c>
      <c r="Y415" s="118"/>
      <c r="Z415" s="121">
        <v>0</v>
      </c>
      <c r="AA415" s="121">
        <v>0</v>
      </c>
      <c r="AB415" s="127">
        <v>250000</v>
      </c>
      <c r="AC415" s="121">
        <v>0</v>
      </c>
      <c r="AD415" s="133">
        <v>24713</v>
      </c>
      <c r="AE415" s="124">
        <v>0</v>
      </c>
      <c r="AF415" s="124">
        <v>0</v>
      </c>
      <c r="AG415" s="127">
        <v>807080</v>
      </c>
      <c r="AH415" s="125">
        <v>0</v>
      </c>
      <c r="AI415" s="118"/>
    </row>
    <row r="416" spans="1:35" s="96" customFormat="1" x14ac:dyDescent="0.25">
      <c r="A416" s="118">
        <v>408</v>
      </c>
      <c r="B416" s="118" t="s">
        <v>407</v>
      </c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30" t="s">
        <v>2112</v>
      </c>
      <c r="Q416" s="127">
        <v>2852092</v>
      </c>
      <c r="R416" s="121">
        <v>0</v>
      </c>
      <c r="S416" s="121">
        <v>0</v>
      </c>
      <c r="T416" s="122">
        <v>0</v>
      </c>
      <c r="U416" s="121">
        <v>0</v>
      </c>
      <c r="V416" s="122">
        <v>1</v>
      </c>
      <c r="W416" s="118"/>
      <c r="X416" s="127">
        <v>360292</v>
      </c>
      <c r="Y416" s="118"/>
      <c r="Z416" s="121">
        <v>0</v>
      </c>
      <c r="AA416" s="121">
        <v>0</v>
      </c>
      <c r="AB416" s="127">
        <v>99664</v>
      </c>
      <c r="AC416" s="121">
        <v>0</v>
      </c>
      <c r="AD416" s="133">
        <v>24713</v>
      </c>
      <c r="AE416" s="124">
        <v>0</v>
      </c>
      <c r="AF416" s="124">
        <v>0</v>
      </c>
      <c r="AG416" s="127">
        <v>260628</v>
      </c>
      <c r="AH416" s="125">
        <v>0</v>
      </c>
      <c r="AI416" s="118"/>
    </row>
    <row r="417" spans="1:35" s="96" customFormat="1" x14ac:dyDescent="0.25">
      <c r="A417" s="118">
        <v>409</v>
      </c>
      <c r="B417" s="118" t="s">
        <v>407</v>
      </c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30" t="s">
        <v>2113</v>
      </c>
      <c r="Q417" s="127">
        <v>1981707</v>
      </c>
      <c r="R417" s="121">
        <v>0</v>
      </c>
      <c r="S417" s="121">
        <v>0</v>
      </c>
      <c r="T417" s="122">
        <v>0</v>
      </c>
      <c r="U417" s="121">
        <v>0</v>
      </c>
      <c r="V417" s="122">
        <v>1</v>
      </c>
      <c r="W417" s="118"/>
      <c r="X417" s="127">
        <v>722738</v>
      </c>
      <c r="Y417" s="118"/>
      <c r="Z417" s="121">
        <v>0</v>
      </c>
      <c r="AA417" s="121">
        <v>0</v>
      </c>
      <c r="AB417" s="127">
        <v>0</v>
      </c>
      <c r="AC417" s="121">
        <v>0</v>
      </c>
      <c r="AD417" s="133">
        <v>24377</v>
      </c>
      <c r="AE417" s="124">
        <v>0</v>
      </c>
      <c r="AF417" s="124">
        <v>0</v>
      </c>
      <c r="AG417" s="127">
        <v>722738</v>
      </c>
      <c r="AH417" s="125">
        <v>0</v>
      </c>
      <c r="AI417" s="118"/>
    </row>
    <row r="418" spans="1:35" s="96" customFormat="1" x14ac:dyDescent="0.25">
      <c r="A418" s="118">
        <v>410</v>
      </c>
      <c r="B418" s="118" t="s">
        <v>407</v>
      </c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30" t="s">
        <v>2114</v>
      </c>
      <c r="Q418" s="127">
        <v>1820000</v>
      </c>
      <c r="R418" s="121">
        <v>0</v>
      </c>
      <c r="S418" s="121">
        <v>0</v>
      </c>
      <c r="T418" s="122">
        <v>0</v>
      </c>
      <c r="U418" s="121">
        <v>0</v>
      </c>
      <c r="V418" s="122">
        <v>1</v>
      </c>
      <c r="W418" s="118"/>
      <c r="X418" s="127">
        <v>1820000</v>
      </c>
      <c r="Y418" s="118"/>
      <c r="Z418" s="121">
        <v>0</v>
      </c>
      <c r="AA418" s="121">
        <v>0</v>
      </c>
      <c r="AB418" s="127">
        <v>520000</v>
      </c>
      <c r="AC418" s="121">
        <v>0</v>
      </c>
      <c r="AD418" s="133">
        <v>24377</v>
      </c>
      <c r="AE418" s="124">
        <v>0</v>
      </c>
      <c r="AF418" s="124">
        <v>0</v>
      </c>
      <c r="AG418" s="127">
        <v>1300000</v>
      </c>
      <c r="AH418" s="125">
        <v>0</v>
      </c>
      <c r="AI418" s="118"/>
    </row>
    <row r="419" spans="1:35" s="96" customFormat="1" x14ac:dyDescent="0.25">
      <c r="A419" s="118">
        <v>411</v>
      </c>
      <c r="B419" s="118" t="s">
        <v>407</v>
      </c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30" t="s">
        <v>2115</v>
      </c>
      <c r="Q419" s="127">
        <v>1275000</v>
      </c>
      <c r="R419" s="121">
        <v>0</v>
      </c>
      <c r="S419" s="121">
        <v>0</v>
      </c>
      <c r="T419" s="122">
        <v>0</v>
      </c>
      <c r="U419" s="121">
        <v>0</v>
      </c>
      <c r="V419" s="122">
        <v>1</v>
      </c>
      <c r="W419" s="118"/>
      <c r="X419" s="127">
        <v>1275000</v>
      </c>
      <c r="Y419" s="118"/>
      <c r="Z419" s="121">
        <v>0</v>
      </c>
      <c r="AA419" s="121">
        <v>0</v>
      </c>
      <c r="AB419" s="127">
        <v>150000</v>
      </c>
      <c r="AC419" s="121">
        <v>0</v>
      </c>
      <c r="AD419" s="133">
        <v>24377</v>
      </c>
      <c r="AE419" s="124">
        <v>0</v>
      </c>
      <c r="AF419" s="124">
        <v>0</v>
      </c>
      <c r="AG419" s="127">
        <v>1125000</v>
      </c>
      <c r="AH419" s="125">
        <v>0</v>
      </c>
      <c r="AI419" s="118"/>
    </row>
    <row r="420" spans="1:35" s="96" customFormat="1" x14ac:dyDescent="0.25">
      <c r="A420" s="118">
        <v>412</v>
      </c>
      <c r="B420" s="118" t="s">
        <v>407</v>
      </c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30" t="s">
        <v>2116</v>
      </c>
      <c r="Q420" s="127">
        <v>1360000</v>
      </c>
      <c r="R420" s="121">
        <v>0</v>
      </c>
      <c r="S420" s="121">
        <v>0</v>
      </c>
      <c r="T420" s="122">
        <v>0</v>
      </c>
      <c r="U420" s="121">
        <v>0</v>
      </c>
      <c r="V420" s="122">
        <v>1</v>
      </c>
      <c r="W420" s="118"/>
      <c r="X420" s="127">
        <v>1360000</v>
      </c>
      <c r="Y420" s="118"/>
      <c r="Z420" s="121">
        <v>0</v>
      </c>
      <c r="AA420" s="121">
        <v>0</v>
      </c>
      <c r="AB420" s="127">
        <v>160000</v>
      </c>
      <c r="AC420" s="121">
        <v>0</v>
      </c>
      <c r="AD420" s="133">
        <v>24377</v>
      </c>
      <c r="AE420" s="124">
        <v>0</v>
      </c>
      <c r="AF420" s="124">
        <v>0</v>
      </c>
      <c r="AG420" s="127">
        <v>1200000</v>
      </c>
      <c r="AH420" s="125">
        <v>0</v>
      </c>
      <c r="AI420" s="118"/>
    </row>
    <row r="421" spans="1:35" s="96" customFormat="1" x14ac:dyDescent="0.25">
      <c r="A421" s="118">
        <v>413</v>
      </c>
      <c r="B421" s="118" t="s">
        <v>407</v>
      </c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30" t="s">
        <v>2117</v>
      </c>
      <c r="Q421" s="127">
        <v>1284998</v>
      </c>
      <c r="R421" s="121">
        <v>0</v>
      </c>
      <c r="S421" s="121">
        <v>0</v>
      </c>
      <c r="T421" s="122">
        <v>0</v>
      </c>
      <c r="U421" s="121">
        <v>0</v>
      </c>
      <c r="V421" s="122">
        <v>1</v>
      </c>
      <c r="W421" s="118"/>
      <c r="X421" s="127">
        <v>1284998</v>
      </c>
      <c r="Y421" s="118"/>
      <c r="Z421" s="121">
        <v>0</v>
      </c>
      <c r="AA421" s="121">
        <v>0</v>
      </c>
      <c r="AB421" s="127">
        <v>234000</v>
      </c>
      <c r="AC421" s="121">
        <v>0</v>
      </c>
      <c r="AD421" s="133">
        <v>24377</v>
      </c>
      <c r="AE421" s="124">
        <v>0</v>
      </c>
      <c r="AF421" s="124">
        <v>0</v>
      </c>
      <c r="AG421" s="127">
        <v>1050998</v>
      </c>
      <c r="AH421" s="125">
        <v>0</v>
      </c>
      <c r="AI421" s="118"/>
    </row>
    <row r="422" spans="1:35" s="96" customFormat="1" x14ac:dyDescent="0.25">
      <c r="A422" s="118">
        <v>414</v>
      </c>
      <c r="B422" s="118" t="s">
        <v>407</v>
      </c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30" t="s">
        <v>2118</v>
      </c>
      <c r="Q422" s="127">
        <v>1544998</v>
      </c>
      <c r="R422" s="121">
        <v>0</v>
      </c>
      <c r="S422" s="121">
        <v>0</v>
      </c>
      <c r="T422" s="122">
        <v>0</v>
      </c>
      <c r="U422" s="121">
        <v>0</v>
      </c>
      <c r="V422" s="122">
        <v>1</v>
      </c>
      <c r="W422" s="118"/>
      <c r="X422" s="127">
        <v>1544998</v>
      </c>
      <c r="Y422" s="118"/>
      <c r="Z422" s="121">
        <v>0</v>
      </c>
      <c r="AA422" s="121">
        <v>0</v>
      </c>
      <c r="AB422" s="127">
        <v>0</v>
      </c>
      <c r="AC422" s="121">
        <v>0</v>
      </c>
      <c r="AD422" s="133">
        <v>24377</v>
      </c>
      <c r="AE422" s="124">
        <v>0</v>
      </c>
      <c r="AF422" s="124">
        <v>0</v>
      </c>
      <c r="AG422" s="127">
        <v>1544998</v>
      </c>
      <c r="AH422" s="125">
        <v>0</v>
      </c>
      <c r="AI422" s="118"/>
    </row>
    <row r="423" spans="1:35" s="96" customFormat="1" x14ac:dyDescent="0.25">
      <c r="A423" s="118">
        <v>415</v>
      </c>
      <c r="B423" s="118" t="s">
        <v>407</v>
      </c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30" t="s">
        <v>2119</v>
      </c>
      <c r="Q423" s="127">
        <v>1266180</v>
      </c>
      <c r="R423" s="121">
        <v>0</v>
      </c>
      <c r="S423" s="121">
        <v>0</v>
      </c>
      <c r="T423" s="122">
        <v>0</v>
      </c>
      <c r="U423" s="121">
        <v>0</v>
      </c>
      <c r="V423" s="122">
        <v>1</v>
      </c>
      <c r="W423" s="118"/>
      <c r="X423" s="127">
        <v>1266180</v>
      </c>
      <c r="Y423" s="118"/>
      <c r="Z423" s="121">
        <v>0</v>
      </c>
      <c r="AA423" s="121">
        <v>0</v>
      </c>
      <c r="AB423" s="127">
        <v>0</v>
      </c>
      <c r="AC423" s="121">
        <v>0</v>
      </c>
      <c r="AD423" s="133">
        <v>24377</v>
      </c>
      <c r="AE423" s="124">
        <v>0</v>
      </c>
      <c r="AF423" s="124">
        <v>0</v>
      </c>
      <c r="AG423" s="127">
        <v>1266180</v>
      </c>
      <c r="AH423" s="125">
        <v>0</v>
      </c>
      <c r="AI423" s="118"/>
    </row>
    <row r="424" spans="1:35" s="96" customFormat="1" x14ac:dyDescent="0.25">
      <c r="A424" s="118">
        <v>416</v>
      </c>
      <c r="B424" s="118" t="s">
        <v>407</v>
      </c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30" t="s">
        <v>2120</v>
      </c>
      <c r="Q424" s="127">
        <v>677484</v>
      </c>
      <c r="R424" s="121">
        <v>0</v>
      </c>
      <c r="S424" s="121">
        <v>0</v>
      </c>
      <c r="T424" s="122">
        <v>0</v>
      </c>
      <c r="U424" s="121">
        <v>0</v>
      </c>
      <c r="V424" s="122">
        <v>1</v>
      </c>
      <c r="W424" s="118"/>
      <c r="X424" s="127">
        <v>529370</v>
      </c>
      <c r="Y424" s="118"/>
      <c r="Z424" s="121">
        <v>0</v>
      </c>
      <c r="AA424" s="121">
        <v>0</v>
      </c>
      <c r="AB424" s="127">
        <v>0</v>
      </c>
      <c r="AC424" s="121">
        <v>0</v>
      </c>
      <c r="AD424" s="133">
        <v>24377</v>
      </c>
      <c r="AE424" s="124">
        <v>0</v>
      </c>
      <c r="AF424" s="124">
        <v>0</v>
      </c>
      <c r="AG424" s="127">
        <v>529370</v>
      </c>
      <c r="AH424" s="125">
        <v>0</v>
      </c>
      <c r="AI424" s="118"/>
    </row>
    <row r="425" spans="1:35" s="96" customFormat="1" x14ac:dyDescent="0.25">
      <c r="A425" s="118">
        <v>417</v>
      </c>
      <c r="B425" s="118" t="s">
        <v>407</v>
      </c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30" t="s">
        <v>2121</v>
      </c>
      <c r="Q425" s="127">
        <v>700000</v>
      </c>
      <c r="R425" s="121">
        <v>0</v>
      </c>
      <c r="S425" s="121">
        <v>0</v>
      </c>
      <c r="T425" s="122">
        <v>0</v>
      </c>
      <c r="U425" s="121">
        <v>0</v>
      </c>
      <c r="V425" s="122">
        <v>1</v>
      </c>
      <c r="W425" s="118"/>
      <c r="X425" s="127">
        <v>700000</v>
      </c>
      <c r="Y425" s="118"/>
      <c r="Z425" s="121">
        <v>0</v>
      </c>
      <c r="AA425" s="121">
        <v>0</v>
      </c>
      <c r="AB425" s="127">
        <v>0</v>
      </c>
      <c r="AC425" s="121">
        <v>0</v>
      </c>
      <c r="AD425" s="133">
        <v>24377</v>
      </c>
      <c r="AE425" s="124">
        <v>0</v>
      </c>
      <c r="AF425" s="124">
        <v>0</v>
      </c>
      <c r="AG425" s="127">
        <v>700000</v>
      </c>
      <c r="AH425" s="125">
        <v>0</v>
      </c>
      <c r="AI425" s="118"/>
    </row>
    <row r="426" spans="1:35" s="96" customFormat="1" x14ac:dyDescent="0.25">
      <c r="A426" s="118">
        <v>418</v>
      </c>
      <c r="B426" s="118" t="s">
        <v>407</v>
      </c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30" t="s">
        <v>2122</v>
      </c>
      <c r="Q426" s="127">
        <v>278370</v>
      </c>
      <c r="R426" s="121">
        <v>0</v>
      </c>
      <c r="S426" s="121">
        <v>0</v>
      </c>
      <c r="T426" s="122">
        <v>0</v>
      </c>
      <c r="U426" s="121">
        <v>0</v>
      </c>
      <c r="V426" s="122">
        <v>1</v>
      </c>
      <c r="W426" s="118"/>
      <c r="X426" s="127">
        <v>57690</v>
      </c>
      <c r="Y426" s="118"/>
      <c r="Z426" s="121">
        <v>0</v>
      </c>
      <c r="AA426" s="121">
        <v>0</v>
      </c>
      <c r="AB426" s="127">
        <v>0</v>
      </c>
      <c r="AC426" s="121">
        <v>0</v>
      </c>
      <c r="AD426" s="133">
        <v>24686</v>
      </c>
      <c r="AE426" s="124">
        <v>0</v>
      </c>
      <c r="AF426" s="124">
        <v>0</v>
      </c>
      <c r="AG426" s="127">
        <v>57690</v>
      </c>
      <c r="AH426" s="125">
        <v>0</v>
      </c>
      <c r="AI426" s="118"/>
    </row>
    <row r="427" spans="1:35" s="96" customFormat="1" x14ac:dyDescent="0.25">
      <c r="A427" s="118">
        <v>419</v>
      </c>
      <c r="B427" s="118" t="s">
        <v>407</v>
      </c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30" t="s">
        <v>2123</v>
      </c>
      <c r="Q427" s="127">
        <v>278370</v>
      </c>
      <c r="R427" s="121">
        <v>0</v>
      </c>
      <c r="S427" s="121">
        <v>0</v>
      </c>
      <c r="T427" s="122">
        <v>0</v>
      </c>
      <c r="U427" s="121">
        <v>0</v>
      </c>
      <c r="V427" s="122">
        <v>1</v>
      </c>
      <c r="W427" s="118"/>
      <c r="X427" s="127">
        <v>57690</v>
      </c>
      <c r="Y427" s="118"/>
      <c r="Z427" s="121">
        <v>0</v>
      </c>
      <c r="AA427" s="121">
        <v>0</v>
      </c>
      <c r="AB427" s="127">
        <v>0</v>
      </c>
      <c r="AC427" s="121">
        <v>0</v>
      </c>
      <c r="AD427" s="133">
        <v>24686</v>
      </c>
      <c r="AE427" s="124">
        <v>0</v>
      </c>
      <c r="AF427" s="124">
        <v>0</v>
      </c>
      <c r="AG427" s="127">
        <v>57690</v>
      </c>
      <c r="AH427" s="125">
        <v>0</v>
      </c>
      <c r="AI427" s="118"/>
    </row>
    <row r="428" spans="1:35" s="96" customFormat="1" x14ac:dyDescent="0.25">
      <c r="A428" s="118">
        <v>420</v>
      </c>
      <c r="B428" s="118" t="s">
        <v>407</v>
      </c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30" t="s">
        <v>2124</v>
      </c>
      <c r="Q428" s="127">
        <v>602474</v>
      </c>
      <c r="R428" s="121">
        <v>0</v>
      </c>
      <c r="S428" s="121">
        <v>0</v>
      </c>
      <c r="T428" s="122">
        <v>0</v>
      </c>
      <c r="U428" s="121">
        <v>0</v>
      </c>
      <c r="V428" s="122">
        <v>1</v>
      </c>
      <c r="W428" s="118"/>
      <c r="X428" s="127">
        <v>272526</v>
      </c>
      <c r="Y428" s="118"/>
      <c r="Z428" s="121">
        <v>0</v>
      </c>
      <c r="AA428" s="121">
        <v>0</v>
      </c>
      <c r="AB428" s="127">
        <v>45000</v>
      </c>
      <c r="AC428" s="121">
        <v>0</v>
      </c>
      <c r="AD428" s="133">
        <v>24686</v>
      </c>
      <c r="AE428" s="124">
        <v>0</v>
      </c>
      <c r="AF428" s="124">
        <v>0</v>
      </c>
      <c r="AG428" s="127">
        <v>227526</v>
      </c>
      <c r="AH428" s="125">
        <v>0</v>
      </c>
      <c r="AI428" s="118"/>
    </row>
    <row r="429" spans="1:35" s="96" customFormat="1" x14ac:dyDescent="0.25">
      <c r="A429" s="118">
        <v>421</v>
      </c>
      <c r="B429" s="118" t="s">
        <v>407</v>
      </c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30" t="s">
        <v>2125</v>
      </c>
      <c r="Q429" s="127">
        <v>542225</v>
      </c>
      <c r="R429" s="121">
        <v>0</v>
      </c>
      <c r="S429" s="121">
        <v>0</v>
      </c>
      <c r="T429" s="122">
        <v>0</v>
      </c>
      <c r="U429" s="121">
        <v>0</v>
      </c>
      <c r="V429" s="122">
        <v>1</v>
      </c>
      <c r="W429" s="118"/>
      <c r="X429" s="127">
        <v>277926</v>
      </c>
      <c r="Y429" s="118"/>
      <c r="Z429" s="121">
        <v>0</v>
      </c>
      <c r="AA429" s="121">
        <v>0</v>
      </c>
      <c r="AB429" s="127">
        <v>45000</v>
      </c>
      <c r="AC429" s="121">
        <v>0</v>
      </c>
      <c r="AD429" s="133">
        <v>24686</v>
      </c>
      <c r="AE429" s="124">
        <v>0</v>
      </c>
      <c r="AF429" s="124">
        <v>0</v>
      </c>
      <c r="AG429" s="127">
        <v>232926</v>
      </c>
      <c r="AH429" s="125">
        <v>0</v>
      </c>
      <c r="AI429" s="118"/>
    </row>
    <row r="430" spans="1:35" s="96" customFormat="1" x14ac:dyDescent="0.25">
      <c r="A430" s="118">
        <v>422</v>
      </c>
      <c r="B430" s="118" t="s">
        <v>407</v>
      </c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30" t="s">
        <v>2126</v>
      </c>
      <c r="Q430" s="127">
        <v>347791</v>
      </c>
      <c r="R430" s="121">
        <v>0</v>
      </c>
      <c r="S430" s="121">
        <v>0</v>
      </c>
      <c r="T430" s="122">
        <v>0</v>
      </c>
      <c r="U430" s="121">
        <v>0</v>
      </c>
      <c r="V430" s="122">
        <v>1</v>
      </c>
      <c r="W430" s="118"/>
      <c r="X430" s="127">
        <v>130990</v>
      </c>
      <c r="Y430" s="118"/>
      <c r="Z430" s="121">
        <v>0</v>
      </c>
      <c r="AA430" s="121">
        <v>0</v>
      </c>
      <c r="AB430" s="127">
        <v>20470</v>
      </c>
      <c r="AC430" s="121">
        <v>0</v>
      </c>
      <c r="AD430" s="133">
        <v>24686</v>
      </c>
      <c r="AE430" s="124">
        <v>0</v>
      </c>
      <c r="AF430" s="124">
        <v>0</v>
      </c>
      <c r="AG430" s="127">
        <v>110520</v>
      </c>
      <c r="AH430" s="125">
        <v>0</v>
      </c>
      <c r="AI430" s="118"/>
    </row>
    <row r="431" spans="1:35" s="96" customFormat="1" x14ac:dyDescent="0.25">
      <c r="A431" s="118">
        <v>423</v>
      </c>
      <c r="B431" s="118" t="s">
        <v>407</v>
      </c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30" t="s">
        <v>2127</v>
      </c>
      <c r="Q431" s="127">
        <v>371160</v>
      </c>
      <c r="R431" s="121">
        <v>0</v>
      </c>
      <c r="S431" s="121">
        <v>0</v>
      </c>
      <c r="T431" s="122">
        <v>0</v>
      </c>
      <c r="U431" s="121">
        <v>0</v>
      </c>
      <c r="V431" s="122">
        <v>1</v>
      </c>
      <c r="W431" s="118"/>
      <c r="X431" s="127">
        <v>147360</v>
      </c>
      <c r="Y431" s="118"/>
      <c r="Z431" s="121">
        <v>0</v>
      </c>
      <c r="AA431" s="121">
        <v>0</v>
      </c>
      <c r="AB431" s="127">
        <v>0</v>
      </c>
      <c r="AC431" s="121">
        <v>0</v>
      </c>
      <c r="AD431" s="133">
        <v>24686</v>
      </c>
      <c r="AE431" s="124">
        <v>0</v>
      </c>
      <c r="AF431" s="124">
        <v>0</v>
      </c>
      <c r="AG431" s="127">
        <v>147360</v>
      </c>
      <c r="AH431" s="125">
        <v>0</v>
      </c>
      <c r="AI431" s="118"/>
    </row>
    <row r="432" spans="1:35" s="96" customFormat="1" x14ac:dyDescent="0.25">
      <c r="A432" s="118">
        <v>424</v>
      </c>
      <c r="B432" s="118" t="s">
        <v>407</v>
      </c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30" t="s">
        <v>2128</v>
      </c>
      <c r="Q432" s="127">
        <v>278370</v>
      </c>
      <c r="R432" s="121">
        <v>0</v>
      </c>
      <c r="S432" s="121">
        <v>0</v>
      </c>
      <c r="T432" s="122">
        <v>0</v>
      </c>
      <c r="U432" s="121">
        <v>0</v>
      </c>
      <c r="V432" s="122">
        <v>1</v>
      </c>
      <c r="W432" s="118"/>
      <c r="X432" s="127">
        <v>57690</v>
      </c>
      <c r="Y432" s="118"/>
      <c r="Z432" s="121">
        <v>0</v>
      </c>
      <c r="AA432" s="121">
        <v>0</v>
      </c>
      <c r="AB432" s="127">
        <v>0</v>
      </c>
      <c r="AC432" s="121">
        <v>0</v>
      </c>
      <c r="AD432" s="133">
        <v>24686</v>
      </c>
      <c r="AE432" s="124">
        <v>0</v>
      </c>
      <c r="AF432" s="124">
        <v>0</v>
      </c>
      <c r="AG432" s="127">
        <v>57690</v>
      </c>
      <c r="AH432" s="125">
        <v>0</v>
      </c>
      <c r="AI432" s="118"/>
    </row>
    <row r="433" spans="1:35" s="96" customFormat="1" x14ac:dyDescent="0.25">
      <c r="A433" s="118">
        <v>425</v>
      </c>
      <c r="B433" s="118" t="s">
        <v>407</v>
      </c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30" t="s">
        <v>2129</v>
      </c>
      <c r="Q433" s="127">
        <v>371160</v>
      </c>
      <c r="R433" s="121">
        <v>0</v>
      </c>
      <c r="S433" s="121">
        <v>0</v>
      </c>
      <c r="T433" s="122">
        <v>0</v>
      </c>
      <c r="U433" s="121">
        <v>0</v>
      </c>
      <c r="V433" s="122">
        <v>1</v>
      </c>
      <c r="W433" s="118"/>
      <c r="X433" s="127">
        <v>248760</v>
      </c>
      <c r="Y433" s="118"/>
      <c r="Z433" s="121">
        <v>0</v>
      </c>
      <c r="AA433" s="121">
        <v>0</v>
      </c>
      <c r="AB433" s="127">
        <v>0</v>
      </c>
      <c r="AC433" s="121">
        <v>0</v>
      </c>
      <c r="AD433" s="133">
        <v>24686</v>
      </c>
      <c r="AE433" s="124">
        <v>0</v>
      </c>
      <c r="AF433" s="124">
        <v>0</v>
      </c>
      <c r="AG433" s="127">
        <v>248760</v>
      </c>
      <c r="AH433" s="125">
        <v>0</v>
      </c>
      <c r="AI433" s="118"/>
    </row>
    <row r="434" spans="1:35" s="96" customFormat="1" x14ac:dyDescent="0.25">
      <c r="A434" s="118">
        <v>426</v>
      </c>
      <c r="B434" s="118" t="s">
        <v>407</v>
      </c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30" t="s">
        <v>2130</v>
      </c>
      <c r="Q434" s="127">
        <v>917431</v>
      </c>
      <c r="R434" s="121">
        <v>0</v>
      </c>
      <c r="S434" s="121">
        <v>0</v>
      </c>
      <c r="T434" s="122">
        <v>0</v>
      </c>
      <c r="U434" s="121">
        <v>0</v>
      </c>
      <c r="V434" s="122">
        <v>1</v>
      </c>
      <c r="W434" s="118"/>
      <c r="X434" s="127">
        <v>454356</v>
      </c>
      <c r="Y434" s="118"/>
      <c r="Z434" s="121">
        <v>0</v>
      </c>
      <c r="AA434" s="121">
        <v>0</v>
      </c>
      <c r="AB434" s="127">
        <v>75000</v>
      </c>
      <c r="AC434" s="121">
        <v>0</v>
      </c>
      <c r="AD434" s="133">
        <v>24686</v>
      </c>
      <c r="AE434" s="124">
        <v>0</v>
      </c>
      <c r="AF434" s="124">
        <v>0</v>
      </c>
      <c r="AG434" s="127">
        <v>379356</v>
      </c>
      <c r="AH434" s="125">
        <v>0</v>
      </c>
      <c r="AI434" s="118"/>
    </row>
    <row r="435" spans="1:35" s="96" customFormat="1" x14ac:dyDescent="0.25">
      <c r="A435" s="118">
        <v>427</v>
      </c>
      <c r="B435" s="118" t="s">
        <v>407</v>
      </c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30" t="s">
        <v>2131</v>
      </c>
      <c r="Q435" s="127">
        <v>484830</v>
      </c>
      <c r="R435" s="121">
        <v>0</v>
      </c>
      <c r="S435" s="121">
        <v>0</v>
      </c>
      <c r="T435" s="122">
        <v>0</v>
      </c>
      <c r="U435" s="121">
        <v>0</v>
      </c>
      <c r="V435" s="122">
        <v>1</v>
      </c>
      <c r="W435" s="118"/>
      <c r="X435" s="127">
        <v>484830</v>
      </c>
      <c r="Y435" s="118"/>
      <c r="Z435" s="121">
        <v>0</v>
      </c>
      <c r="AA435" s="121">
        <v>0</v>
      </c>
      <c r="AB435" s="127">
        <v>0</v>
      </c>
      <c r="AC435" s="121">
        <v>0</v>
      </c>
      <c r="AD435" s="133">
        <v>24686</v>
      </c>
      <c r="AE435" s="124">
        <v>0</v>
      </c>
      <c r="AF435" s="124">
        <v>0</v>
      </c>
      <c r="AG435" s="127">
        <v>484830</v>
      </c>
      <c r="AH435" s="125">
        <v>0</v>
      </c>
      <c r="AI435" s="118"/>
    </row>
    <row r="436" spans="1:35" s="96" customFormat="1" x14ac:dyDescent="0.25">
      <c r="A436" s="118">
        <v>428</v>
      </c>
      <c r="B436" s="118" t="s">
        <v>407</v>
      </c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30" t="s">
        <v>2132</v>
      </c>
      <c r="Q436" s="127">
        <v>798147</v>
      </c>
      <c r="R436" s="121">
        <v>0</v>
      </c>
      <c r="S436" s="121">
        <v>0</v>
      </c>
      <c r="T436" s="122">
        <v>0</v>
      </c>
      <c r="U436" s="121">
        <v>0</v>
      </c>
      <c r="V436" s="122">
        <v>1</v>
      </c>
      <c r="W436" s="118"/>
      <c r="X436" s="127">
        <v>356168</v>
      </c>
      <c r="Y436" s="118"/>
      <c r="Z436" s="121">
        <v>0</v>
      </c>
      <c r="AA436" s="121">
        <v>0</v>
      </c>
      <c r="AB436" s="127">
        <v>66500</v>
      </c>
      <c r="AC436" s="121">
        <v>0</v>
      </c>
      <c r="AD436" s="133">
        <v>24686</v>
      </c>
      <c r="AE436" s="124">
        <v>0</v>
      </c>
      <c r="AF436" s="124">
        <v>0</v>
      </c>
      <c r="AG436" s="127">
        <v>289668</v>
      </c>
      <c r="AH436" s="125">
        <v>0</v>
      </c>
      <c r="AI436" s="118"/>
    </row>
    <row r="437" spans="1:35" s="96" customFormat="1" x14ac:dyDescent="0.25">
      <c r="A437" s="118">
        <v>429</v>
      </c>
      <c r="B437" s="118" t="s">
        <v>407</v>
      </c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30" t="s">
        <v>2133</v>
      </c>
      <c r="Q437" s="127">
        <v>838925</v>
      </c>
      <c r="R437" s="121">
        <v>0</v>
      </c>
      <c r="S437" s="121">
        <v>0</v>
      </c>
      <c r="T437" s="122">
        <v>0</v>
      </c>
      <c r="U437" s="121">
        <v>0</v>
      </c>
      <c r="V437" s="122">
        <v>1</v>
      </c>
      <c r="W437" s="118"/>
      <c r="X437" s="127">
        <v>371530</v>
      </c>
      <c r="Y437" s="118"/>
      <c r="Z437" s="121">
        <v>0</v>
      </c>
      <c r="AA437" s="121">
        <v>0</v>
      </c>
      <c r="AB437" s="127">
        <v>86500</v>
      </c>
      <c r="AC437" s="121">
        <v>0</v>
      </c>
      <c r="AD437" s="133">
        <v>24686</v>
      </c>
      <c r="AE437" s="124">
        <v>0</v>
      </c>
      <c r="AF437" s="124">
        <v>0</v>
      </c>
      <c r="AG437" s="127">
        <v>285030</v>
      </c>
      <c r="AH437" s="125">
        <v>0</v>
      </c>
      <c r="AI437" s="118"/>
    </row>
    <row r="438" spans="1:35" s="96" customFormat="1" x14ac:dyDescent="0.25">
      <c r="A438" s="118">
        <v>430</v>
      </c>
      <c r="B438" s="118" t="s">
        <v>407</v>
      </c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30" t="s">
        <v>2134</v>
      </c>
      <c r="Q438" s="127">
        <v>841747</v>
      </c>
      <c r="R438" s="121">
        <v>0</v>
      </c>
      <c r="S438" s="121">
        <v>0</v>
      </c>
      <c r="T438" s="122">
        <v>0</v>
      </c>
      <c r="U438" s="121">
        <v>0</v>
      </c>
      <c r="V438" s="122">
        <v>1</v>
      </c>
      <c r="W438" s="118"/>
      <c r="X438" s="127">
        <v>366968</v>
      </c>
      <c r="Y438" s="118"/>
      <c r="Z438" s="121">
        <v>0</v>
      </c>
      <c r="AA438" s="121">
        <v>0</v>
      </c>
      <c r="AB438" s="127">
        <v>81300</v>
      </c>
      <c r="AC438" s="121">
        <v>0</v>
      </c>
      <c r="AD438" s="133">
        <v>24686</v>
      </c>
      <c r="AE438" s="124">
        <v>0</v>
      </c>
      <c r="AF438" s="124">
        <v>0</v>
      </c>
      <c r="AG438" s="127">
        <v>285668</v>
      </c>
      <c r="AH438" s="125">
        <v>0</v>
      </c>
      <c r="AI438" s="118"/>
    </row>
    <row r="439" spans="1:35" s="96" customFormat="1" x14ac:dyDescent="0.25">
      <c r="A439" s="118">
        <v>431</v>
      </c>
      <c r="B439" s="118" t="s">
        <v>407</v>
      </c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30" t="s">
        <v>2135</v>
      </c>
      <c r="Q439" s="127">
        <v>552281</v>
      </c>
      <c r="R439" s="121">
        <v>0</v>
      </c>
      <c r="S439" s="121">
        <v>0</v>
      </c>
      <c r="T439" s="122">
        <v>0</v>
      </c>
      <c r="U439" s="121">
        <v>0</v>
      </c>
      <c r="V439" s="122">
        <v>1</v>
      </c>
      <c r="W439" s="118"/>
      <c r="X439" s="127">
        <v>217196</v>
      </c>
      <c r="Y439" s="118"/>
      <c r="Z439" s="121">
        <v>0</v>
      </c>
      <c r="AA439" s="121">
        <v>0</v>
      </c>
      <c r="AB439" s="127">
        <v>81300</v>
      </c>
      <c r="AC439" s="121">
        <v>0</v>
      </c>
      <c r="AD439" s="133">
        <v>24686</v>
      </c>
      <c r="AE439" s="124">
        <v>0</v>
      </c>
      <c r="AF439" s="124">
        <v>0</v>
      </c>
      <c r="AG439" s="127">
        <v>135896</v>
      </c>
      <c r="AH439" s="125">
        <v>0</v>
      </c>
      <c r="AI439" s="118"/>
    </row>
    <row r="440" spans="1:35" s="96" customFormat="1" x14ac:dyDescent="0.25">
      <c r="A440" s="118">
        <v>432</v>
      </c>
      <c r="B440" s="118" t="s">
        <v>407</v>
      </c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30" t="s">
        <v>2136</v>
      </c>
      <c r="Q440" s="127">
        <v>278370</v>
      </c>
      <c r="R440" s="121">
        <v>0</v>
      </c>
      <c r="S440" s="121">
        <v>0</v>
      </c>
      <c r="T440" s="122">
        <v>0</v>
      </c>
      <c r="U440" s="121">
        <v>0</v>
      </c>
      <c r="V440" s="122">
        <v>1</v>
      </c>
      <c r="W440" s="118"/>
      <c r="X440" s="127">
        <v>110520</v>
      </c>
      <c r="Y440" s="118"/>
      <c r="Z440" s="121">
        <v>0</v>
      </c>
      <c r="AA440" s="121">
        <v>0</v>
      </c>
      <c r="AB440" s="127">
        <v>0</v>
      </c>
      <c r="AC440" s="121">
        <v>0</v>
      </c>
      <c r="AD440" s="133">
        <v>24686</v>
      </c>
      <c r="AE440" s="124">
        <v>0</v>
      </c>
      <c r="AF440" s="124">
        <v>0</v>
      </c>
      <c r="AG440" s="127">
        <v>110520</v>
      </c>
      <c r="AH440" s="125">
        <v>0</v>
      </c>
      <c r="AI440" s="118"/>
    </row>
    <row r="441" spans="1:35" s="96" customFormat="1" x14ac:dyDescent="0.25">
      <c r="A441" s="118">
        <v>433</v>
      </c>
      <c r="B441" s="118" t="s">
        <v>407</v>
      </c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30" t="s">
        <v>2137</v>
      </c>
      <c r="Q441" s="127">
        <v>528366</v>
      </c>
      <c r="R441" s="121">
        <v>0</v>
      </c>
      <c r="S441" s="121">
        <v>0</v>
      </c>
      <c r="T441" s="122">
        <v>0</v>
      </c>
      <c r="U441" s="121">
        <v>0</v>
      </c>
      <c r="V441" s="122">
        <v>1</v>
      </c>
      <c r="W441" s="118"/>
      <c r="X441" s="127">
        <v>217196</v>
      </c>
      <c r="Y441" s="118"/>
      <c r="Z441" s="121">
        <v>0</v>
      </c>
      <c r="AA441" s="121">
        <v>0</v>
      </c>
      <c r="AB441" s="127">
        <v>74800</v>
      </c>
      <c r="AC441" s="121">
        <v>0</v>
      </c>
      <c r="AD441" s="133">
        <v>24686</v>
      </c>
      <c r="AE441" s="124">
        <v>0</v>
      </c>
      <c r="AF441" s="124">
        <v>0</v>
      </c>
      <c r="AG441" s="127">
        <v>142396</v>
      </c>
      <c r="AH441" s="125">
        <v>0</v>
      </c>
      <c r="AI441" s="118"/>
    </row>
    <row r="442" spans="1:35" s="96" customFormat="1" x14ac:dyDescent="0.25">
      <c r="A442" s="118">
        <v>434</v>
      </c>
      <c r="B442" s="118" t="s">
        <v>407</v>
      </c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30" t="s">
        <v>2138</v>
      </c>
      <c r="Q442" s="127">
        <v>278370</v>
      </c>
      <c r="R442" s="121">
        <v>0</v>
      </c>
      <c r="S442" s="121">
        <v>0</v>
      </c>
      <c r="T442" s="122">
        <v>0</v>
      </c>
      <c r="U442" s="121">
        <v>0</v>
      </c>
      <c r="V442" s="122">
        <v>1</v>
      </c>
      <c r="W442" s="118"/>
      <c r="X442" s="127">
        <v>110520</v>
      </c>
      <c r="Y442" s="118"/>
      <c r="Z442" s="121">
        <v>0</v>
      </c>
      <c r="AA442" s="121">
        <v>0</v>
      </c>
      <c r="AB442" s="127">
        <v>0</v>
      </c>
      <c r="AC442" s="121">
        <v>0</v>
      </c>
      <c r="AD442" s="133">
        <v>24686</v>
      </c>
      <c r="AE442" s="124">
        <v>0</v>
      </c>
      <c r="AF442" s="124">
        <v>0</v>
      </c>
      <c r="AG442" s="127">
        <v>110520</v>
      </c>
      <c r="AH442" s="125">
        <v>0</v>
      </c>
      <c r="AI442" s="118"/>
    </row>
    <row r="443" spans="1:35" s="96" customFormat="1" x14ac:dyDescent="0.25">
      <c r="A443" s="118">
        <v>435</v>
      </c>
      <c r="B443" s="118" t="s">
        <v>407</v>
      </c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30" t="s">
        <v>2139</v>
      </c>
      <c r="Q443" s="127">
        <v>391976</v>
      </c>
      <c r="R443" s="121">
        <v>0</v>
      </c>
      <c r="S443" s="121">
        <v>0</v>
      </c>
      <c r="T443" s="122">
        <v>0</v>
      </c>
      <c r="U443" s="121">
        <v>0</v>
      </c>
      <c r="V443" s="122">
        <v>1</v>
      </c>
      <c r="W443" s="118"/>
      <c r="X443" s="127">
        <v>280076</v>
      </c>
      <c r="Y443" s="118"/>
      <c r="Z443" s="121">
        <v>0</v>
      </c>
      <c r="AA443" s="121">
        <v>0</v>
      </c>
      <c r="AB443" s="127">
        <v>64000</v>
      </c>
      <c r="AC443" s="121">
        <v>0</v>
      </c>
      <c r="AD443" s="133">
        <v>24686</v>
      </c>
      <c r="AE443" s="124">
        <v>0</v>
      </c>
      <c r="AF443" s="124">
        <v>0</v>
      </c>
      <c r="AG443" s="127">
        <v>216076</v>
      </c>
      <c r="AH443" s="125">
        <v>0</v>
      </c>
      <c r="AI443" s="118"/>
    </row>
    <row r="444" spans="1:35" s="96" customFormat="1" x14ac:dyDescent="0.25">
      <c r="A444" s="118">
        <v>436</v>
      </c>
      <c r="B444" s="118" t="s">
        <v>407</v>
      </c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30" t="s">
        <v>2140</v>
      </c>
      <c r="Q444" s="127">
        <v>795230</v>
      </c>
      <c r="R444" s="121">
        <v>0</v>
      </c>
      <c r="S444" s="121">
        <v>0</v>
      </c>
      <c r="T444" s="122">
        <v>0</v>
      </c>
      <c r="U444" s="121">
        <v>0</v>
      </c>
      <c r="V444" s="122">
        <v>1</v>
      </c>
      <c r="W444" s="118"/>
      <c r="X444" s="127">
        <v>521565</v>
      </c>
      <c r="Y444" s="118"/>
      <c r="Z444" s="121">
        <v>0</v>
      </c>
      <c r="AA444" s="121">
        <v>0</v>
      </c>
      <c r="AB444" s="127">
        <v>72500</v>
      </c>
      <c r="AC444" s="121">
        <v>0</v>
      </c>
      <c r="AD444" s="133">
        <v>24686</v>
      </c>
      <c r="AE444" s="124">
        <v>0</v>
      </c>
      <c r="AF444" s="124">
        <v>0</v>
      </c>
      <c r="AG444" s="127">
        <v>449065</v>
      </c>
      <c r="AH444" s="125">
        <v>0</v>
      </c>
      <c r="AI444" s="118"/>
    </row>
    <row r="445" spans="1:35" s="96" customFormat="1" x14ac:dyDescent="0.25">
      <c r="A445" s="118">
        <v>437</v>
      </c>
      <c r="B445" s="118" t="s">
        <v>407</v>
      </c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30" t="s">
        <v>2141</v>
      </c>
      <c r="Q445" s="127">
        <v>420240</v>
      </c>
      <c r="R445" s="121">
        <v>0</v>
      </c>
      <c r="S445" s="121">
        <v>0</v>
      </c>
      <c r="T445" s="122">
        <v>0</v>
      </c>
      <c r="U445" s="121">
        <v>0</v>
      </c>
      <c r="V445" s="122">
        <v>1</v>
      </c>
      <c r="W445" s="118"/>
      <c r="X445" s="127">
        <v>126000</v>
      </c>
      <c r="Y445" s="118"/>
      <c r="Z445" s="121">
        <v>0</v>
      </c>
      <c r="AA445" s="121">
        <v>0</v>
      </c>
      <c r="AB445" s="127">
        <v>0</v>
      </c>
      <c r="AC445" s="121">
        <v>0</v>
      </c>
      <c r="AD445" s="133">
        <v>24686</v>
      </c>
      <c r="AE445" s="124">
        <v>0</v>
      </c>
      <c r="AF445" s="124">
        <v>0</v>
      </c>
      <c r="AG445" s="127">
        <v>126000</v>
      </c>
      <c r="AH445" s="125">
        <v>0</v>
      </c>
      <c r="AI445" s="118"/>
    </row>
    <row r="446" spans="1:35" s="96" customFormat="1" x14ac:dyDescent="0.25">
      <c r="A446" s="118">
        <v>438</v>
      </c>
      <c r="B446" s="118" t="s">
        <v>407</v>
      </c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30" t="s">
        <v>2142</v>
      </c>
      <c r="Q446" s="127">
        <v>645300</v>
      </c>
      <c r="R446" s="121">
        <v>0</v>
      </c>
      <c r="S446" s="121">
        <v>0</v>
      </c>
      <c r="T446" s="122">
        <v>0</v>
      </c>
      <c r="U446" s="121">
        <v>0</v>
      </c>
      <c r="V446" s="122">
        <v>1</v>
      </c>
      <c r="W446" s="118"/>
      <c r="X446" s="127">
        <v>126000</v>
      </c>
      <c r="Y446" s="118"/>
      <c r="Z446" s="121">
        <v>0</v>
      </c>
      <c r="AA446" s="121">
        <v>0</v>
      </c>
      <c r="AB446" s="127">
        <v>26000</v>
      </c>
      <c r="AC446" s="121">
        <v>0</v>
      </c>
      <c r="AD446" s="133">
        <v>24686</v>
      </c>
      <c r="AE446" s="124">
        <v>0</v>
      </c>
      <c r="AF446" s="124">
        <v>0</v>
      </c>
      <c r="AG446" s="127">
        <v>100000</v>
      </c>
      <c r="AH446" s="125">
        <v>0</v>
      </c>
      <c r="AI446" s="118"/>
    </row>
    <row r="447" spans="1:35" s="96" customFormat="1" x14ac:dyDescent="0.25">
      <c r="A447" s="118">
        <v>439</v>
      </c>
      <c r="B447" s="118" t="s">
        <v>407</v>
      </c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30" t="s">
        <v>2143</v>
      </c>
      <c r="Q447" s="127">
        <v>371160</v>
      </c>
      <c r="R447" s="121">
        <v>0</v>
      </c>
      <c r="S447" s="121">
        <v>0</v>
      </c>
      <c r="T447" s="122">
        <v>0</v>
      </c>
      <c r="U447" s="121">
        <v>0</v>
      </c>
      <c r="V447" s="122">
        <v>1</v>
      </c>
      <c r="W447" s="118"/>
      <c r="X447" s="127">
        <v>147360</v>
      </c>
      <c r="Y447" s="118"/>
      <c r="Z447" s="121">
        <v>0</v>
      </c>
      <c r="AA447" s="121">
        <v>0</v>
      </c>
      <c r="AB447" s="127">
        <v>0</v>
      </c>
      <c r="AC447" s="121">
        <v>0</v>
      </c>
      <c r="AD447" s="133">
        <v>24686</v>
      </c>
      <c r="AE447" s="124">
        <v>0</v>
      </c>
      <c r="AF447" s="124">
        <v>0</v>
      </c>
      <c r="AG447" s="127">
        <v>147360</v>
      </c>
      <c r="AH447" s="125">
        <v>0</v>
      </c>
      <c r="AI447" s="118"/>
    </row>
    <row r="448" spans="1:35" s="96" customFormat="1" x14ac:dyDescent="0.25">
      <c r="A448" s="118">
        <v>440</v>
      </c>
      <c r="B448" s="118" t="s">
        <v>407</v>
      </c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30" t="s">
        <v>2144</v>
      </c>
      <c r="Q448" s="127">
        <v>235950</v>
      </c>
      <c r="R448" s="121">
        <v>0</v>
      </c>
      <c r="S448" s="121">
        <v>0</v>
      </c>
      <c r="T448" s="122">
        <v>0</v>
      </c>
      <c r="U448" s="121">
        <v>0</v>
      </c>
      <c r="V448" s="122">
        <v>1</v>
      </c>
      <c r="W448" s="118"/>
      <c r="X448" s="127">
        <v>186900</v>
      </c>
      <c r="Y448" s="118"/>
      <c r="Z448" s="121">
        <v>0</v>
      </c>
      <c r="AA448" s="121">
        <v>0</v>
      </c>
      <c r="AB448" s="127">
        <v>186900</v>
      </c>
      <c r="AC448" s="121">
        <v>0</v>
      </c>
      <c r="AD448" s="133">
        <v>24686</v>
      </c>
      <c r="AE448" s="124">
        <v>0</v>
      </c>
      <c r="AF448" s="124">
        <v>0</v>
      </c>
      <c r="AG448" s="127">
        <v>0</v>
      </c>
      <c r="AH448" s="125">
        <v>0</v>
      </c>
      <c r="AI448" s="118"/>
    </row>
    <row r="449" spans="1:35" s="96" customFormat="1" x14ac:dyDescent="0.25">
      <c r="A449" s="118">
        <v>441</v>
      </c>
      <c r="B449" s="118" t="s">
        <v>407</v>
      </c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30" t="s">
        <v>2145</v>
      </c>
      <c r="Q449" s="127">
        <v>88238</v>
      </c>
      <c r="R449" s="121">
        <v>0</v>
      </c>
      <c r="S449" s="121">
        <v>0</v>
      </c>
      <c r="T449" s="122">
        <v>0</v>
      </c>
      <c r="U449" s="121">
        <v>0</v>
      </c>
      <c r="V449" s="122">
        <v>1</v>
      </c>
      <c r="W449" s="118"/>
      <c r="X449" s="127">
        <v>14857</v>
      </c>
      <c r="Y449" s="118"/>
      <c r="Z449" s="121">
        <v>0</v>
      </c>
      <c r="AA449" s="121">
        <v>0</v>
      </c>
      <c r="AB449" s="127">
        <v>6500</v>
      </c>
      <c r="AC449" s="121">
        <v>0</v>
      </c>
      <c r="AD449" s="133">
        <v>24686</v>
      </c>
      <c r="AE449" s="124">
        <v>0</v>
      </c>
      <c r="AF449" s="124">
        <v>0</v>
      </c>
      <c r="AG449" s="127">
        <v>8357</v>
      </c>
      <c r="AH449" s="125">
        <v>0</v>
      </c>
      <c r="AI449" s="118"/>
    </row>
    <row r="450" spans="1:35" s="96" customFormat="1" x14ac:dyDescent="0.25">
      <c r="A450" s="118">
        <v>442</v>
      </c>
      <c r="B450" s="118" t="s">
        <v>407</v>
      </c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30" t="s">
        <v>2146</v>
      </c>
      <c r="Q450" s="127">
        <v>206396</v>
      </c>
      <c r="R450" s="121">
        <v>0</v>
      </c>
      <c r="S450" s="121">
        <v>0</v>
      </c>
      <c r="T450" s="122">
        <v>0</v>
      </c>
      <c r="U450" s="121">
        <v>0</v>
      </c>
      <c r="V450" s="122">
        <v>1</v>
      </c>
      <c r="W450" s="118"/>
      <c r="X450" s="127">
        <v>206396</v>
      </c>
      <c r="Y450" s="118"/>
      <c r="Z450" s="121">
        <v>0</v>
      </c>
      <c r="AA450" s="121">
        <v>0</v>
      </c>
      <c r="AB450" s="127">
        <v>64000</v>
      </c>
      <c r="AC450" s="121">
        <v>0</v>
      </c>
      <c r="AD450" s="133">
        <v>24686</v>
      </c>
      <c r="AE450" s="124">
        <v>0</v>
      </c>
      <c r="AF450" s="124">
        <v>0</v>
      </c>
      <c r="AG450" s="127">
        <v>142396</v>
      </c>
      <c r="AH450" s="125">
        <v>0</v>
      </c>
      <c r="AI450" s="118"/>
    </row>
    <row r="451" spans="1:35" s="96" customFormat="1" x14ac:dyDescent="0.25">
      <c r="A451" s="118">
        <v>443</v>
      </c>
      <c r="B451" s="118" t="s">
        <v>407</v>
      </c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30" t="s">
        <v>2147</v>
      </c>
      <c r="Q451" s="127">
        <v>278370</v>
      </c>
      <c r="R451" s="121">
        <v>0</v>
      </c>
      <c r="S451" s="121">
        <v>0</v>
      </c>
      <c r="T451" s="122">
        <v>0</v>
      </c>
      <c r="U451" s="121">
        <v>0</v>
      </c>
      <c r="V451" s="122">
        <v>1</v>
      </c>
      <c r="W451" s="118"/>
      <c r="X451" s="127">
        <v>110520</v>
      </c>
      <c r="Y451" s="118"/>
      <c r="Z451" s="121">
        <v>0</v>
      </c>
      <c r="AA451" s="121">
        <v>0</v>
      </c>
      <c r="AB451" s="127">
        <v>0</v>
      </c>
      <c r="AC451" s="121">
        <v>0</v>
      </c>
      <c r="AD451" s="133">
        <v>24686</v>
      </c>
      <c r="AE451" s="124">
        <v>0</v>
      </c>
      <c r="AF451" s="124">
        <v>0</v>
      </c>
      <c r="AG451" s="127">
        <v>110520</v>
      </c>
      <c r="AH451" s="125">
        <v>0</v>
      </c>
      <c r="AI451" s="118"/>
    </row>
    <row r="452" spans="1:35" s="96" customFormat="1" x14ac:dyDescent="0.25">
      <c r="A452" s="118">
        <v>444</v>
      </c>
      <c r="B452" s="118" t="s">
        <v>407</v>
      </c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30" t="s">
        <v>2148</v>
      </c>
      <c r="Q452" s="127">
        <v>278370</v>
      </c>
      <c r="R452" s="121">
        <v>0</v>
      </c>
      <c r="S452" s="121">
        <v>0</v>
      </c>
      <c r="T452" s="122">
        <v>0</v>
      </c>
      <c r="U452" s="121">
        <v>0</v>
      </c>
      <c r="V452" s="122">
        <v>1</v>
      </c>
      <c r="W452" s="118"/>
      <c r="X452" s="127">
        <v>57690</v>
      </c>
      <c r="Y452" s="118"/>
      <c r="Z452" s="121">
        <v>0</v>
      </c>
      <c r="AA452" s="121">
        <v>0</v>
      </c>
      <c r="AB452" s="127">
        <v>0</v>
      </c>
      <c r="AC452" s="121">
        <v>0</v>
      </c>
      <c r="AD452" s="133">
        <v>24686</v>
      </c>
      <c r="AE452" s="124">
        <v>0</v>
      </c>
      <c r="AF452" s="124">
        <v>0</v>
      </c>
      <c r="AG452" s="127">
        <v>57690</v>
      </c>
      <c r="AH452" s="125">
        <v>0</v>
      </c>
      <c r="AI452" s="118"/>
    </row>
    <row r="453" spans="1:35" s="96" customFormat="1" x14ac:dyDescent="0.25">
      <c r="A453" s="118">
        <v>445</v>
      </c>
      <c r="B453" s="118" t="s">
        <v>407</v>
      </c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30" t="s">
        <v>2149</v>
      </c>
      <c r="Q453" s="127">
        <v>278370</v>
      </c>
      <c r="R453" s="121">
        <v>0</v>
      </c>
      <c r="S453" s="121">
        <v>0</v>
      </c>
      <c r="T453" s="122">
        <v>0</v>
      </c>
      <c r="U453" s="121">
        <v>0</v>
      </c>
      <c r="V453" s="122">
        <v>1</v>
      </c>
      <c r="W453" s="118"/>
      <c r="X453" s="127">
        <v>162450</v>
      </c>
      <c r="Y453" s="118"/>
      <c r="Z453" s="121">
        <v>0</v>
      </c>
      <c r="AA453" s="121">
        <v>0</v>
      </c>
      <c r="AB453" s="127">
        <v>0</v>
      </c>
      <c r="AC453" s="121">
        <v>0</v>
      </c>
      <c r="AD453" s="133">
        <v>24686</v>
      </c>
      <c r="AE453" s="124">
        <v>0</v>
      </c>
      <c r="AF453" s="124">
        <v>0</v>
      </c>
      <c r="AG453" s="127">
        <v>162450</v>
      </c>
      <c r="AH453" s="125">
        <v>0</v>
      </c>
      <c r="AI453" s="118"/>
    </row>
    <row r="454" spans="1:35" s="96" customFormat="1" x14ac:dyDescent="0.25">
      <c r="A454" s="118">
        <v>446</v>
      </c>
      <c r="B454" s="118" t="s">
        <v>407</v>
      </c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30" t="s">
        <v>2150</v>
      </c>
      <c r="Q454" s="127">
        <v>371160</v>
      </c>
      <c r="R454" s="121">
        <v>0</v>
      </c>
      <c r="S454" s="121">
        <v>0</v>
      </c>
      <c r="T454" s="122">
        <v>0</v>
      </c>
      <c r="U454" s="121">
        <v>0</v>
      </c>
      <c r="V454" s="122">
        <v>1</v>
      </c>
      <c r="W454" s="118"/>
      <c r="X454" s="127">
        <v>147360</v>
      </c>
      <c r="Y454" s="118"/>
      <c r="Z454" s="121">
        <v>0</v>
      </c>
      <c r="AA454" s="121">
        <v>0</v>
      </c>
      <c r="AB454" s="127">
        <v>0</v>
      </c>
      <c r="AC454" s="121">
        <v>0</v>
      </c>
      <c r="AD454" s="133">
        <v>24686</v>
      </c>
      <c r="AE454" s="124">
        <v>0</v>
      </c>
      <c r="AF454" s="124">
        <v>0</v>
      </c>
      <c r="AG454" s="127">
        <v>147360</v>
      </c>
      <c r="AH454" s="125">
        <v>0</v>
      </c>
      <c r="AI454" s="118"/>
    </row>
    <row r="455" spans="1:35" s="96" customFormat="1" x14ac:dyDescent="0.25">
      <c r="A455" s="118">
        <v>447</v>
      </c>
      <c r="B455" s="118" t="s">
        <v>407</v>
      </c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30" t="s">
        <v>2151</v>
      </c>
      <c r="Q455" s="127">
        <v>463840</v>
      </c>
      <c r="R455" s="121">
        <v>0</v>
      </c>
      <c r="S455" s="121">
        <v>0</v>
      </c>
      <c r="T455" s="122">
        <v>0</v>
      </c>
      <c r="U455" s="121">
        <v>0</v>
      </c>
      <c r="V455" s="122">
        <v>1</v>
      </c>
      <c r="W455" s="118"/>
      <c r="X455" s="127">
        <v>431040</v>
      </c>
      <c r="Y455" s="118"/>
      <c r="Z455" s="121">
        <v>0</v>
      </c>
      <c r="AA455" s="121">
        <v>0</v>
      </c>
      <c r="AB455" s="127">
        <v>10800</v>
      </c>
      <c r="AC455" s="121">
        <v>0</v>
      </c>
      <c r="AD455" s="133">
        <v>24686</v>
      </c>
      <c r="AE455" s="124">
        <v>0</v>
      </c>
      <c r="AF455" s="124">
        <v>0</v>
      </c>
      <c r="AG455" s="127">
        <v>420240</v>
      </c>
      <c r="AH455" s="125">
        <v>0</v>
      </c>
      <c r="AI455" s="118"/>
    </row>
    <row r="456" spans="1:35" s="96" customFormat="1" x14ac:dyDescent="0.25">
      <c r="A456" s="118">
        <v>448</v>
      </c>
      <c r="B456" s="118" t="s">
        <v>407</v>
      </c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30" t="s">
        <v>2152</v>
      </c>
      <c r="Q456" s="127">
        <v>371160</v>
      </c>
      <c r="R456" s="121">
        <v>0</v>
      </c>
      <c r="S456" s="121">
        <v>0</v>
      </c>
      <c r="T456" s="122">
        <v>0</v>
      </c>
      <c r="U456" s="121">
        <v>0</v>
      </c>
      <c r="V456" s="122">
        <v>1</v>
      </c>
      <c r="W456" s="118"/>
      <c r="X456" s="127">
        <v>371160</v>
      </c>
      <c r="Y456" s="118"/>
      <c r="Z456" s="121">
        <v>0</v>
      </c>
      <c r="AA456" s="121">
        <v>0</v>
      </c>
      <c r="AB456" s="127">
        <v>371160</v>
      </c>
      <c r="AC456" s="121">
        <v>0</v>
      </c>
      <c r="AD456" s="133">
        <v>24686</v>
      </c>
      <c r="AE456" s="124">
        <v>0</v>
      </c>
      <c r="AF456" s="124">
        <v>0</v>
      </c>
      <c r="AG456" s="127">
        <v>0</v>
      </c>
      <c r="AH456" s="125">
        <v>0</v>
      </c>
      <c r="AI456" s="118"/>
    </row>
    <row r="457" spans="1:35" s="96" customFormat="1" x14ac:dyDescent="0.25">
      <c r="A457" s="118">
        <v>449</v>
      </c>
      <c r="B457" s="118" t="s">
        <v>407</v>
      </c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30" t="s">
        <v>2153</v>
      </c>
      <c r="Q457" s="127">
        <v>730344</v>
      </c>
      <c r="R457" s="121">
        <v>0</v>
      </c>
      <c r="S457" s="121">
        <v>0</v>
      </c>
      <c r="T457" s="122">
        <v>0</v>
      </c>
      <c r="U457" s="121">
        <v>0</v>
      </c>
      <c r="V457" s="122">
        <v>1</v>
      </c>
      <c r="W457" s="118"/>
      <c r="X457" s="127">
        <v>730344</v>
      </c>
      <c r="Y457" s="118"/>
      <c r="Z457" s="121">
        <v>0</v>
      </c>
      <c r="AA457" s="121">
        <v>0</v>
      </c>
      <c r="AB457" s="127">
        <v>730344</v>
      </c>
      <c r="AC457" s="121">
        <v>0</v>
      </c>
      <c r="AD457" s="133">
        <v>24686</v>
      </c>
      <c r="AE457" s="124">
        <v>0</v>
      </c>
      <c r="AF457" s="124">
        <v>0</v>
      </c>
      <c r="AG457" s="127">
        <v>0</v>
      </c>
      <c r="AH457" s="125">
        <v>0</v>
      </c>
      <c r="AI457" s="118"/>
    </row>
    <row r="458" spans="1:35" s="96" customFormat="1" x14ac:dyDescent="0.25">
      <c r="A458" s="118">
        <v>450</v>
      </c>
      <c r="B458" s="118" t="s">
        <v>407</v>
      </c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30" t="s">
        <v>2154</v>
      </c>
      <c r="Q458" s="127">
        <v>203940</v>
      </c>
      <c r="R458" s="121">
        <v>0</v>
      </c>
      <c r="S458" s="121">
        <v>0</v>
      </c>
      <c r="T458" s="122">
        <v>0</v>
      </c>
      <c r="U458" s="121">
        <v>0</v>
      </c>
      <c r="V458" s="122">
        <v>1</v>
      </c>
      <c r="W458" s="118"/>
      <c r="X458" s="127">
        <v>36090</v>
      </c>
      <c r="Y458" s="118"/>
      <c r="Z458" s="121">
        <v>0</v>
      </c>
      <c r="AA458" s="121">
        <v>0</v>
      </c>
      <c r="AB458" s="127">
        <v>0</v>
      </c>
      <c r="AC458" s="121">
        <v>0</v>
      </c>
      <c r="AD458" s="133">
        <v>24686</v>
      </c>
      <c r="AE458" s="124">
        <v>0</v>
      </c>
      <c r="AF458" s="124">
        <v>0</v>
      </c>
      <c r="AG458" s="127">
        <v>36090</v>
      </c>
      <c r="AH458" s="125">
        <v>0</v>
      </c>
      <c r="AI458" s="118"/>
    </row>
    <row r="459" spans="1:35" s="96" customFormat="1" x14ac:dyDescent="0.25">
      <c r="A459" s="118">
        <v>451</v>
      </c>
      <c r="B459" s="118" t="s">
        <v>407</v>
      </c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30" t="s">
        <v>2155</v>
      </c>
      <c r="Q459" s="127">
        <v>64620</v>
      </c>
      <c r="R459" s="121">
        <v>0</v>
      </c>
      <c r="S459" s="121">
        <v>0</v>
      </c>
      <c r="T459" s="122">
        <v>0</v>
      </c>
      <c r="U459" s="121">
        <v>0</v>
      </c>
      <c r="V459" s="122">
        <v>1</v>
      </c>
      <c r="W459" s="118"/>
      <c r="X459" s="127">
        <v>12600</v>
      </c>
      <c r="Y459" s="118"/>
      <c r="Z459" s="121">
        <v>0</v>
      </c>
      <c r="AA459" s="121">
        <v>0</v>
      </c>
      <c r="AB459" s="127">
        <v>4500</v>
      </c>
      <c r="AC459" s="121">
        <v>0</v>
      </c>
      <c r="AD459" s="133">
        <v>24686</v>
      </c>
      <c r="AE459" s="124">
        <v>0</v>
      </c>
      <c r="AF459" s="124">
        <v>0</v>
      </c>
      <c r="AG459" s="127">
        <v>8100</v>
      </c>
      <c r="AH459" s="125">
        <v>0</v>
      </c>
      <c r="AI459" s="118"/>
    </row>
    <row r="460" spans="1:35" s="96" customFormat="1" x14ac:dyDescent="0.25">
      <c r="A460" s="118">
        <v>452</v>
      </c>
      <c r="B460" s="118" t="s">
        <v>407</v>
      </c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30" t="s">
        <v>2156</v>
      </c>
      <c r="Q460" s="127">
        <v>612180</v>
      </c>
      <c r="R460" s="121">
        <v>0</v>
      </c>
      <c r="S460" s="121">
        <v>0</v>
      </c>
      <c r="T460" s="122">
        <v>0</v>
      </c>
      <c r="U460" s="121">
        <v>0</v>
      </c>
      <c r="V460" s="122">
        <v>1</v>
      </c>
      <c r="W460" s="118"/>
      <c r="X460" s="127">
        <v>612180</v>
      </c>
      <c r="Y460" s="118"/>
      <c r="Z460" s="121">
        <v>0</v>
      </c>
      <c r="AA460" s="121">
        <v>0</v>
      </c>
      <c r="AB460" s="127">
        <v>0</v>
      </c>
      <c r="AC460" s="121">
        <v>0</v>
      </c>
      <c r="AD460" s="133">
        <v>24686</v>
      </c>
      <c r="AE460" s="124">
        <v>0</v>
      </c>
      <c r="AF460" s="124">
        <v>0</v>
      </c>
      <c r="AG460" s="127">
        <v>612180</v>
      </c>
      <c r="AH460" s="125">
        <v>0</v>
      </c>
      <c r="AI460" s="118"/>
    </row>
    <row r="461" spans="1:35" s="96" customFormat="1" x14ac:dyDescent="0.25">
      <c r="A461" s="118">
        <v>453</v>
      </c>
      <c r="B461" s="118" t="s">
        <v>407</v>
      </c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30" t="s">
        <v>2157</v>
      </c>
      <c r="Q461" s="127">
        <v>2300760</v>
      </c>
      <c r="R461" s="121">
        <v>0</v>
      </c>
      <c r="S461" s="121">
        <v>0</v>
      </c>
      <c r="T461" s="122">
        <v>0</v>
      </c>
      <c r="U461" s="121">
        <v>0</v>
      </c>
      <c r="V461" s="122">
        <v>1</v>
      </c>
      <c r="W461" s="118"/>
      <c r="X461" s="127">
        <v>78420</v>
      </c>
      <c r="Y461" s="118"/>
      <c r="Z461" s="121">
        <v>0</v>
      </c>
      <c r="AA461" s="121">
        <v>0</v>
      </c>
      <c r="AB461" s="127">
        <v>78420</v>
      </c>
      <c r="AC461" s="121">
        <v>0</v>
      </c>
      <c r="AD461" s="133">
        <v>24686</v>
      </c>
      <c r="AE461" s="124">
        <v>0</v>
      </c>
      <c r="AF461" s="124">
        <v>0</v>
      </c>
      <c r="AG461" s="127">
        <v>0</v>
      </c>
      <c r="AH461" s="125">
        <v>0</v>
      </c>
      <c r="AI461" s="118"/>
    </row>
    <row r="462" spans="1:35" s="96" customFormat="1" x14ac:dyDescent="0.25">
      <c r="A462" s="118">
        <v>454</v>
      </c>
      <c r="B462" s="118" t="s">
        <v>407</v>
      </c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30" t="s">
        <v>2158</v>
      </c>
      <c r="Q462" s="127">
        <v>286841</v>
      </c>
      <c r="R462" s="121">
        <v>0</v>
      </c>
      <c r="S462" s="121">
        <v>0</v>
      </c>
      <c r="T462" s="122">
        <v>0</v>
      </c>
      <c r="U462" s="121">
        <v>0</v>
      </c>
      <c r="V462" s="122">
        <v>1</v>
      </c>
      <c r="W462" s="118"/>
      <c r="X462" s="127">
        <v>183756</v>
      </c>
      <c r="Y462" s="118"/>
      <c r="Z462" s="121">
        <v>0</v>
      </c>
      <c r="AA462" s="121">
        <v>0</v>
      </c>
      <c r="AB462" s="127">
        <v>32266</v>
      </c>
      <c r="AC462" s="121">
        <v>0</v>
      </c>
      <c r="AD462" s="133">
        <v>24686</v>
      </c>
      <c r="AE462" s="124">
        <v>0</v>
      </c>
      <c r="AF462" s="124">
        <v>0</v>
      </c>
      <c r="AG462" s="127">
        <v>151490</v>
      </c>
      <c r="AH462" s="125">
        <v>0</v>
      </c>
      <c r="AI462" s="118"/>
    </row>
    <row r="463" spans="1:35" s="96" customFormat="1" x14ac:dyDescent="0.25">
      <c r="A463" s="118">
        <v>455</v>
      </c>
      <c r="B463" s="118" t="s">
        <v>407</v>
      </c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30" t="s">
        <v>2159</v>
      </c>
      <c r="Q463" s="127">
        <v>2300760</v>
      </c>
      <c r="R463" s="121">
        <v>0</v>
      </c>
      <c r="S463" s="121">
        <v>0</v>
      </c>
      <c r="T463" s="122">
        <v>0</v>
      </c>
      <c r="U463" s="121">
        <v>0</v>
      </c>
      <c r="V463" s="122">
        <v>1</v>
      </c>
      <c r="W463" s="118"/>
      <c r="X463" s="127">
        <v>78420</v>
      </c>
      <c r="Y463" s="118"/>
      <c r="Z463" s="121">
        <v>0</v>
      </c>
      <c r="AA463" s="121">
        <v>0</v>
      </c>
      <c r="AB463" s="127">
        <v>78420</v>
      </c>
      <c r="AC463" s="121">
        <v>0</v>
      </c>
      <c r="AD463" s="133">
        <v>24686</v>
      </c>
      <c r="AE463" s="124">
        <v>0</v>
      </c>
      <c r="AF463" s="124">
        <v>0</v>
      </c>
      <c r="AG463" s="127">
        <v>0</v>
      </c>
      <c r="AH463" s="125">
        <v>0</v>
      </c>
      <c r="AI463" s="118"/>
    </row>
    <row r="464" spans="1:35" s="96" customFormat="1" x14ac:dyDescent="0.25">
      <c r="A464" s="118">
        <v>456</v>
      </c>
      <c r="B464" s="118" t="s">
        <v>407</v>
      </c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30" t="s">
        <v>2160</v>
      </c>
      <c r="Q464" s="127">
        <v>1351020</v>
      </c>
      <c r="R464" s="121">
        <v>0</v>
      </c>
      <c r="S464" s="121">
        <v>0</v>
      </c>
      <c r="T464" s="122">
        <v>0</v>
      </c>
      <c r="U464" s="121">
        <v>0</v>
      </c>
      <c r="V464" s="122">
        <v>1</v>
      </c>
      <c r="W464" s="118"/>
      <c r="X464" s="127">
        <v>230732</v>
      </c>
      <c r="Y464" s="118"/>
      <c r="Z464" s="121">
        <v>0</v>
      </c>
      <c r="AA464" s="121">
        <v>0</v>
      </c>
      <c r="AB464" s="127">
        <v>230732</v>
      </c>
      <c r="AC464" s="121">
        <v>0</v>
      </c>
      <c r="AD464" s="133">
        <v>24407</v>
      </c>
      <c r="AE464" s="124">
        <v>0</v>
      </c>
      <c r="AF464" s="124">
        <v>0</v>
      </c>
      <c r="AG464" s="127">
        <v>0</v>
      </c>
      <c r="AH464" s="125">
        <v>0</v>
      </c>
      <c r="AI464" s="118"/>
    </row>
    <row r="465" spans="1:35" s="96" customFormat="1" x14ac:dyDescent="0.25">
      <c r="A465" s="118">
        <v>457</v>
      </c>
      <c r="B465" s="118" t="s">
        <v>407</v>
      </c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30" t="s">
        <v>2161</v>
      </c>
      <c r="Q465" s="127">
        <v>1257855</v>
      </c>
      <c r="R465" s="121">
        <v>0</v>
      </c>
      <c r="S465" s="121">
        <v>0</v>
      </c>
      <c r="T465" s="122">
        <v>0</v>
      </c>
      <c r="U465" s="121">
        <v>0</v>
      </c>
      <c r="V465" s="122">
        <v>1</v>
      </c>
      <c r="W465" s="118"/>
      <c r="X465" s="127">
        <v>465367</v>
      </c>
      <c r="Y465" s="118"/>
      <c r="Z465" s="121">
        <v>0</v>
      </c>
      <c r="AA465" s="121">
        <v>0</v>
      </c>
      <c r="AB465" s="127">
        <v>75000</v>
      </c>
      <c r="AC465" s="121">
        <v>0</v>
      </c>
      <c r="AD465" s="133">
        <v>24407</v>
      </c>
      <c r="AE465" s="124">
        <v>0</v>
      </c>
      <c r="AF465" s="124">
        <v>0</v>
      </c>
      <c r="AG465" s="127">
        <v>390367</v>
      </c>
      <c r="AH465" s="125">
        <v>0</v>
      </c>
      <c r="AI465" s="118"/>
    </row>
    <row r="466" spans="1:35" s="96" customFormat="1" x14ac:dyDescent="0.25">
      <c r="A466" s="118">
        <v>458</v>
      </c>
      <c r="B466" s="118" t="s">
        <v>407</v>
      </c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30" t="s">
        <v>2162</v>
      </c>
      <c r="Q466" s="127">
        <v>473927</v>
      </c>
      <c r="R466" s="121">
        <v>0</v>
      </c>
      <c r="S466" s="121">
        <v>0</v>
      </c>
      <c r="T466" s="122">
        <v>0</v>
      </c>
      <c r="U466" s="121">
        <v>0</v>
      </c>
      <c r="V466" s="122">
        <v>1</v>
      </c>
      <c r="W466" s="118"/>
      <c r="X466" s="127">
        <v>59376</v>
      </c>
      <c r="Y466" s="118"/>
      <c r="Z466" s="121">
        <v>0</v>
      </c>
      <c r="AA466" s="121">
        <v>0</v>
      </c>
      <c r="AB466" s="127">
        <v>11000</v>
      </c>
      <c r="AC466" s="121">
        <v>0</v>
      </c>
      <c r="AD466" s="133">
        <v>24407</v>
      </c>
      <c r="AE466" s="124">
        <v>0</v>
      </c>
      <c r="AF466" s="124">
        <v>0</v>
      </c>
      <c r="AG466" s="127">
        <v>48376</v>
      </c>
      <c r="AH466" s="125">
        <v>0</v>
      </c>
      <c r="AI466" s="118"/>
    </row>
    <row r="467" spans="1:35" s="96" customFormat="1" x14ac:dyDescent="0.25">
      <c r="A467" s="118">
        <v>459</v>
      </c>
      <c r="B467" s="118" t="s">
        <v>407</v>
      </c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30" t="s">
        <v>2163</v>
      </c>
      <c r="Q467" s="127">
        <v>287190</v>
      </c>
      <c r="R467" s="121">
        <v>0</v>
      </c>
      <c r="S467" s="121">
        <v>0</v>
      </c>
      <c r="T467" s="122">
        <v>0</v>
      </c>
      <c r="U467" s="121">
        <v>0</v>
      </c>
      <c r="V467" s="122">
        <v>1</v>
      </c>
      <c r="W467" s="118"/>
      <c r="X467" s="127">
        <v>156606</v>
      </c>
      <c r="Y467" s="118"/>
      <c r="Z467" s="121">
        <v>0</v>
      </c>
      <c r="AA467" s="121">
        <v>0</v>
      </c>
      <c r="AB467" s="127">
        <v>60000</v>
      </c>
      <c r="AC467" s="121">
        <v>0</v>
      </c>
      <c r="AD467" s="133">
        <v>24407</v>
      </c>
      <c r="AE467" s="124">
        <v>0</v>
      </c>
      <c r="AF467" s="124">
        <v>0</v>
      </c>
      <c r="AG467" s="127">
        <v>96606</v>
      </c>
      <c r="AH467" s="125">
        <v>0</v>
      </c>
      <c r="AI467" s="118"/>
    </row>
    <row r="468" spans="1:35" s="96" customFormat="1" x14ac:dyDescent="0.25">
      <c r="A468" s="118">
        <v>460</v>
      </c>
      <c r="B468" s="118" t="s">
        <v>407</v>
      </c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30" t="s">
        <v>2164</v>
      </c>
      <c r="Q468" s="127">
        <v>706275</v>
      </c>
      <c r="R468" s="121">
        <v>0</v>
      </c>
      <c r="S468" s="121">
        <v>0</v>
      </c>
      <c r="T468" s="122">
        <v>0</v>
      </c>
      <c r="U468" s="121">
        <v>0</v>
      </c>
      <c r="V468" s="122">
        <v>1</v>
      </c>
      <c r="W468" s="118"/>
      <c r="X468" s="127">
        <v>242292</v>
      </c>
      <c r="Y468" s="118"/>
      <c r="Z468" s="121">
        <v>0</v>
      </c>
      <c r="AA468" s="121">
        <v>0</v>
      </c>
      <c r="AB468" s="127">
        <v>71400</v>
      </c>
      <c r="AC468" s="121">
        <v>0</v>
      </c>
      <c r="AD468" s="133">
        <v>24407</v>
      </c>
      <c r="AE468" s="124">
        <v>0</v>
      </c>
      <c r="AF468" s="124">
        <v>0</v>
      </c>
      <c r="AG468" s="127">
        <v>170892</v>
      </c>
      <c r="AH468" s="125">
        <v>0</v>
      </c>
      <c r="AI468" s="118"/>
    </row>
    <row r="469" spans="1:35" s="96" customFormat="1" x14ac:dyDescent="0.25">
      <c r="A469" s="118">
        <v>461</v>
      </c>
      <c r="B469" s="118" t="s">
        <v>407</v>
      </c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30" t="s">
        <v>2165</v>
      </c>
      <c r="Q469" s="127">
        <v>926642</v>
      </c>
      <c r="R469" s="121">
        <v>0</v>
      </c>
      <c r="S469" s="121">
        <v>0</v>
      </c>
      <c r="T469" s="122">
        <v>0</v>
      </c>
      <c r="U469" s="121">
        <v>0</v>
      </c>
      <c r="V469" s="122">
        <v>1</v>
      </c>
      <c r="W469" s="118"/>
      <c r="X469" s="127">
        <v>275052</v>
      </c>
      <c r="Y469" s="118"/>
      <c r="Z469" s="121">
        <v>0</v>
      </c>
      <c r="AA469" s="121">
        <v>0</v>
      </c>
      <c r="AB469" s="127">
        <v>81000</v>
      </c>
      <c r="AC469" s="121">
        <v>0</v>
      </c>
      <c r="AD469" s="133">
        <v>24407</v>
      </c>
      <c r="AE469" s="124">
        <v>0</v>
      </c>
      <c r="AF469" s="124">
        <v>0</v>
      </c>
      <c r="AG469" s="127">
        <v>194052</v>
      </c>
      <c r="AH469" s="125">
        <v>0</v>
      </c>
      <c r="AI469" s="118"/>
    </row>
    <row r="470" spans="1:35" s="96" customFormat="1" x14ac:dyDescent="0.25">
      <c r="A470" s="118">
        <v>462</v>
      </c>
      <c r="B470" s="118" t="s">
        <v>407</v>
      </c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30" t="s">
        <v>2166</v>
      </c>
      <c r="Q470" s="127">
        <v>499471</v>
      </c>
      <c r="R470" s="121">
        <v>0</v>
      </c>
      <c r="S470" s="121">
        <v>0</v>
      </c>
      <c r="T470" s="122">
        <v>0</v>
      </c>
      <c r="U470" s="121">
        <v>0</v>
      </c>
      <c r="V470" s="122">
        <v>1</v>
      </c>
      <c r="W470" s="118"/>
      <c r="X470" s="127">
        <v>59376</v>
      </c>
      <c r="Y470" s="118"/>
      <c r="Z470" s="121">
        <v>0</v>
      </c>
      <c r="AA470" s="121">
        <v>0</v>
      </c>
      <c r="AB470" s="127">
        <v>11000</v>
      </c>
      <c r="AC470" s="121">
        <v>0</v>
      </c>
      <c r="AD470" s="133">
        <v>24407</v>
      </c>
      <c r="AE470" s="124">
        <v>0</v>
      </c>
      <c r="AF470" s="124">
        <v>0</v>
      </c>
      <c r="AG470" s="127">
        <v>48376</v>
      </c>
      <c r="AH470" s="125">
        <v>0</v>
      </c>
      <c r="AI470" s="118"/>
    </row>
    <row r="471" spans="1:35" s="96" customFormat="1" x14ac:dyDescent="0.25">
      <c r="A471" s="118">
        <v>463</v>
      </c>
      <c r="B471" s="118" t="s">
        <v>407</v>
      </c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30" t="s">
        <v>2167</v>
      </c>
      <c r="Q471" s="127">
        <v>612445</v>
      </c>
      <c r="R471" s="121">
        <v>0</v>
      </c>
      <c r="S471" s="121">
        <v>0</v>
      </c>
      <c r="T471" s="122">
        <v>0</v>
      </c>
      <c r="U471" s="121">
        <v>0</v>
      </c>
      <c r="V471" s="122">
        <v>1</v>
      </c>
      <c r="W471" s="118"/>
      <c r="X471" s="127">
        <v>121276</v>
      </c>
      <c r="Y471" s="118"/>
      <c r="Z471" s="121">
        <v>0</v>
      </c>
      <c r="AA471" s="121">
        <v>0</v>
      </c>
      <c r="AB471" s="127">
        <v>41072</v>
      </c>
      <c r="AC471" s="121">
        <v>0</v>
      </c>
      <c r="AD471" s="133">
        <v>24407</v>
      </c>
      <c r="AE471" s="124">
        <v>0</v>
      </c>
      <c r="AF471" s="124">
        <v>0</v>
      </c>
      <c r="AG471" s="127">
        <v>80204</v>
      </c>
      <c r="AH471" s="125">
        <v>0</v>
      </c>
      <c r="AI471" s="118"/>
    </row>
    <row r="472" spans="1:35" s="96" customFormat="1" x14ac:dyDescent="0.25">
      <c r="A472" s="118">
        <v>464</v>
      </c>
      <c r="B472" s="118" t="s">
        <v>407</v>
      </c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30" t="s">
        <v>2168</v>
      </c>
      <c r="Q472" s="127">
        <v>377100</v>
      </c>
      <c r="R472" s="121">
        <v>0</v>
      </c>
      <c r="S472" s="121">
        <v>0</v>
      </c>
      <c r="T472" s="122">
        <v>0</v>
      </c>
      <c r="U472" s="121">
        <v>0</v>
      </c>
      <c r="V472" s="122">
        <v>1</v>
      </c>
      <c r="W472" s="118"/>
      <c r="X472" s="127">
        <v>172117</v>
      </c>
      <c r="Y472" s="118"/>
      <c r="Z472" s="121">
        <v>0</v>
      </c>
      <c r="AA472" s="121">
        <v>0</v>
      </c>
      <c r="AB472" s="127">
        <v>13105</v>
      </c>
      <c r="AC472" s="121">
        <v>0</v>
      </c>
      <c r="AD472" s="133">
        <v>24407</v>
      </c>
      <c r="AE472" s="124">
        <v>0</v>
      </c>
      <c r="AF472" s="124">
        <v>0</v>
      </c>
      <c r="AG472" s="127">
        <v>159012</v>
      </c>
      <c r="AH472" s="125">
        <v>0</v>
      </c>
      <c r="AI472" s="118"/>
    </row>
    <row r="473" spans="1:35" s="96" customFormat="1" x14ac:dyDescent="0.25">
      <c r="A473" s="118">
        <v>465</v>
      </c>
      <c r="B473" s="118" t="s">
        <v>407</v>
      </c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30" t="s">
        <v>2169</v>
      </c>
      <c r="Q473" s="127">
        <v>374687</v>
      </c>
      <c r="R473" s="121">
        <v>0</v>
      </c>
      <c r="S473" s="121">
        <v>0</v>
      </c>
      <c r="T473" s="122">
        <v>0</v>
      </c>
      <c r="U473" s="121">
        <v>0</v>
      </c>
      <c r="V473" s="122">
        <v>1</v>
      </c>
      <c r="W473" s="118"/>
      <c r="X473" s="127">
        <v>59376</v>
      </c>
      <c r="Y473" s="118"/>
      <c r="Z473" s="121">
        <v>0</v>
      </c>
      <c r="AA473" s="121">
        <v>0</v>
      </c>
      <c r="AB473" s="127">
        <v>11000</v>
      </c>
      <c r="AC473" s="121">
        <v>0</v>
      </c>
      <c r="AD473" s="133">
        <v>24402</v>
      </c>
      <c r="AE473" s="124">
        <v>0</v>
      </c>
      <c r="AF473" s="124">
        <v>0</v>
      </c>
      <c r="AG473" s="127">
        <v>48376</v>
      </c>
      <c r="AH473" s="125">
        <v>0</v>
      </c>
      <c r="AI473" s="118"/>
    </row>
    <row r="474" spans="1:35" s="96" customFormat="1" x14ac:dyDescent="0.25">
      <c r="A474" s="118">
        <v>466</v>
      </c>
      <c r="B474" s="118" t="s">
        <v>407</v>
      </c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30" t="s">
        <v>2170</v>
      </c>
      <c r="Q474" s="127">
        <v>458600</v>
      </c>
      <c r="R474" s="121">
        <v>0</v>
      </c>
      <c r="S474" s="121">
        <v>0</v>
      </c>
      <c r="T474" s="122">
        <v>0</v>
      </c>
      <c r="U474" s="121">
        <v>0</v>
      </c>
      <c r="V474" s="122">
        <v>1</v>
      </c>
      <c r="W474" s="118"/>
      <c r="X474" s="127">
        <v>106693</v>
      </c>
      <c r="Y474" s="118"/>
      <c r="Z474" s="121">
        <v>0</v>
      </c>
      <c r="AA474" s="121">
        <v>0</v>
      </c>
      <c r="AB474" s="127">
        <v>11400</v>
      </c>
      <c r="AC474" s="121">
        <v>0</v>
      </c>
      <c r="AD474" s="133">
        <v>24402</v>
      </c>
      <c r="AE474" s="124">
        <v>0</v>
      </c>
      <c r="AF474" s="124">
        <v>0</v>
      </c>
      <c r="AG474" s="127">
        <v>95293</v>
      </c>
      <c r="AH474" s="125">
        <v>0</v>
      </c>
      <c r="AI474" s="118"/>
    </row>
    <row r="475" spans="1:35" s="96" customFormat="1" x14ac:dyDescent="0.25">
      <c r="A475" s="118">
        <v>467</v>
      </c>
      <c r="B475" s="118" t="s">
        <v>407</v>
      </c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30" t="s">
        <v>2171</v>
      </c>
      <c r="Q475" s="127">
        <v>374687</v>
      </c>
      <c r="R475" s="121">
        <v>0</v>
      </c>
      <c r="S475" s="121">
        <v>0</v>
      </c>
      <c r="T475" s="122">
        <v>0</v>
      </c>
      <c r="U475" s="121">
        <v>0</v>
      </c>
      <c r="V475" s="122">
        <v>1</v>
      </c>
      <c r="W475" s="118"/>
      <c r="X475" s="127">
        <v>59376</v>
      </c>
      <c r="Y475" s="118"/>
      <c r="Z475" s="121">
        <v>0</v>
      </c>
      <c r="AA475" s="121">
        <v>0</v>
      </c>
      <c r="AB475" s="127">
        <v>11000</v>
      </c>
      <c r="AC475" s="121">
        <v>0</v>
      </c>
      <c r="AD475" s="133">
        <v>24402</v>
      </c>
      <c r="AE475" s="124">
        <v>0</v>
      </c>
      <c r="AF475" s="124">
        <v>0</v>
      </c>
      <c r="AG475" s="127">
        <v>48376</v>
      </c>
      <c r="AH475" s="125">
        <v>0</v>
      </c>
      <c r="AI475" s="118"/>
    </row>
    <row r="476" spans="1:35" s="96" customFormat="1" x14ac:dyDescent="0.25">
      <c r="A476" s="118">
        <v>468</v>
      </c>
      <c r="B476" s="118" t="s">
        <v>407</v>
      </c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30" t="s">
        <v>2172</v>
      </c>
      <c r="Q476" s="127">
        <v>675463</v>
      </c>
      <c r="R476" s="121">
        <v>0</v>
      </c>
      <c r="S476" s="121">
        <v>0</v>
      </c>
      <c r="T476" s="122">
        <v>0</v>
      </c>
      <c r="U476" s="121">
        <v>0</v>
      </c>
      <c r="V476" s="122">
        <v>1</v>
      </c>
      <c r="W476" s="118"/>
      <c r="X476" s="127">
        <v>163780</v>
      </c>
      <c r="Y476" s="118"/>
      <c r="Z476" s="121">
        <v>0</v>
      </c>
      <c r="AA476" s="121">
        <v>0</v>
      </c>
      <c r="AB476" s="127">
        <v>43000</v>
      </c>
      <c r="AC476" s="121">
        <v>0</v>
      </c>
      <c r="AD476" s="133">
        <v>24402</v>
      </c>
      <c r="AE476" s="124">
        <v>0</v>
      </c>
      <c r="AF476" s="124">
        <v>0</v>
      </c>
      <c r="AG476" s="127">
        <v>120780</v>
      </c>
      <c r="AH476" s="125">
        <v>0</v>
      </c>
      <c r="AI476" s="118"/>
    </row>
    <row r="477" spans="1:35" s="96" customFormat="1" x14ac:dyDescent="0.25">
      <c r="A477" s="118">
        <v>469</v>
      </c>
      <c r="B477" s="118" t="s">
        <v>407</v>
      </c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30" t="s">
        <v>2173</v>
      </c>
      <c r="Q477" s="127">
        <v>661302</v>
      </c>
      <c r="R477" s="121">
        <v>0</v>
      </c>
      <c r="S477" s="121">
        <v>0</v>
      </c>
      <c r="T477" s="122">
        <v>0</v>
      </c>
      <c r="U477" s="121">
        <v>0</v>
      </c>
      <c r="V477" s="122">
        <v>1</v>
      </c>
      <c r="W477" s="118"/>
      <c r="X477" s="127">
        <v>104404</v>
      </c>
      <c r="Y477" s="118"/>
      <c r="Z477" s="121">
        <v>0</v>
      </c>
      <c r="AA477" s="121">
        <v>0</v>
      </c>
      <c r="AB477" s="127">
        <v>32000</v>
      </c>
      <c r="AC477" s="121">
        <v>0</v>
      </c>
      <c r="AD477" s="133">
        <v>24715</v>
      </c>
      <c r="AE477" s="124">
        <v>0</v>
      </c>
      <c r="AF477" s="124">
        <v>0</v>
      </c>
      <c r="AG477" s="127">
        <v>72404</v>
      </c>
      <c r="AH477" s="125">
        <v>0</v>
      </c>
      <c r="AI477" s="118"/>
    </row>
    <row r="478" spans="1:35" s="96" customFormat="1" x14ac:dyDescent="0.25">
      <c r="A478" s="118">
        <v>470</v>
      </c>
      <c r="B478" s="118" t="s">
        <v>407</v>
      </c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30" t="s">
        <v>2174</v>
      </c>
      <c r="Q478" s="127">
        <v>390254</v>
      </c>
      <c r="R478" s="121">
        <v>0</v>
      </c>
      <c r="S478" s="121">
        <v>0</v>
      </c>
      <c r="T478" s="122">
        <v>0</v>
      </c>
      <c r="U478" s="121">
        <v>0</v>
      </c>
      <c r="V478" s="122">
        <v>1</v>
      </c>
      <c r="W478" s="118"/>
      <c r="X478" s="127">
        <v>12144</v>
      </c>
      <c r="Y478" s="118"/>
      <c r="Z478" s="121">
        <v>0</v>
      </c>
      <c r="AA478" s="121">
        <v>0</v>
      </c>
      <c r="AB478" s="127">
        <v>12144</v>
      </c>
      <c r="AC478" s="121">
        <v>0</v>
      </c>
      <c r="AD478" s="133">
        <v>24715</v>
      </c>
      <c r="AE478" s="124">
        <v>0</v>
      </c>
      <c r="AF478" s="124">
        <v>0</v>
      </c>
      <c r="AG478" s="127">
        <v>0</v>
      </c>
      <c r="AH478" s="125">
        <v>0</v>
      </c>
      <c r="AI478" s="118"/>
    </row>
    <row r="479" spans="1:35" s="96" customFormat="1" x14ac:dyDescent="0.25">
      <c r="A479" s="118">
        <v>471</v>
      </c>
      <c r="B479" s="118" t="s">
        <v>407</v>
      </c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30" t="s">
        <v>2175</v>
      </c>
      <c r="Q479" s="127">
        <v>761172</v>
      </c>
      <c r="R479" s="121">
        <v>0</v>
      </c>
      <c r="S479" s="121">
        <v>0</v>
      </c>
      <c r="T479" s="122">
        <v>0</v>
      </c>
      <c r="U479" s="121">
        <v>0</v>
      </c>
      <c r="V479" s="122">
        <v>1</v>
      </c>
      <c r="W479" s="118"/>
      <c r="X479" s="127">
        <v>208808</v>
      </c>
      <c r="Y479" s="118"/>
      <c r="Z479" s="121">
        <v>0</v>
      </c>
      <c r="AA479" s="121">
        <v>0</v>
      </c>
      <c r="AB479" s="127">
        <v>64000</v>
      </c>
      <c r="AC479" s="121">
        <v>0</v>
      </c>
      <c r="AD479" s="133">
        <v>24715</v>
      </c>
      <c r="AE479" s="124">
        <v>0</v>
      </c>
      <c r="AF479" s="124">
        <v>0</v>
      </c>
      <c r="AG479" s="127">
        <v>144808</v>
      </c>
      <c r="AH479" s="125">
        <v>0</v>
      </c>
      <c r="AI479" s="118"/>
    </row>
    <row r="480" spans="1:35" s="96" customFormat="1" x14ac:dyDescent="0.25">
      <c r="A480" s="118">
        <v>472</v>
      </c>
      <c r="B480" s="118" t="s">
        <v>407</v>
      </c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30" t="s">
        <v>2176</v>
      </c>
      <c r="Q480" s="127">
        <v>552281</v>
      </c>
      <c r="R480" s="121">
        <v>0</v>
      </c>
      <c r="S480" s="121">
        <v>0</v>
      </c>
      <c r="T480" s="122">
        <v>0</v>
      </c>
      <c r="U480" s="121">
        <v>0</v>
      </c>
      <c r="V480" s="122">
        <v>1</v>
      </c>
      <c r="W480" s="118"/>
      <c r="X480" s="127">
        <v>217196</v>
      </c>
      <c r="Y480" s="118"/>
      <c r="Z480" s="121">
        <v>0</v>
      </c>
      <c r="AA480" s="121">
        <v>0</v>
      </c>
      <c r="AB480" s="127">
        <v>64000</v>
      </c>
      <c r="AC480" s="121">
        <v>0</v>
      </c>
      <c r="AD480" s="133">
        <v>24715</v>
      </c>
      <c r="AE480" s="124">
        <v>0</v>
      </c>
      <c r="AF480" s="124">
        <v>0</v>
      </c>
      <c r="AG480" s="127">
        <v>153196</v>
      </c>
      <c r="AH480" s="125">
        <v>0</v>
      </c>
      <c r="AI480" s="118"/>
    </row>
    <row r="481" spans="1:35" s="96" customFormat="1" x14ac:dyDescent="0.25">
      <c r="A481" s="118">
        <v>473</v>
      </c>
      <c r="B481" s="118" t="s">
        <v>407</v>
      </c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30" t="s">
        <v>2177</v>
      </c>
      <c r="Q481" s="127">
        <v>715000</v>
      </c>
      <c r="R481" s="121">
        <v>0</v>
      </c>
      <c r="S481" s="121">
        <v>0</v>
      </c>
      <c r="T481" s="122">
        <v>0</v>
      </c>
      <c r="U481" s="121">
        <v>0</v>
      </c>
      <c r="V481" s="122">
        <v>1</v>
      </c>
      <c r="W481" s="118"/>
      <c r="X481" s="127">
        <v>455000</v>
      </c>
      <c r="Y481" s="118"/>
      <c r="Z481" s="121">
        <v>0</v>
      </c>
      <c r="AA481" s="121">
        <v>0</v>
      </c>
      <c r="AB481" s="127">
        <v>286000</v>
      </c>
      <c r="AC481" s="121">
        <v>0</v>
      </c>
      <c r="AD481" s="133">
        <v>24550</v>
      </c>
      <c r="AE481" s="124">
        <v>0</v>
      </c>
      <c r="AF481" s="124">
        <v>0</v>
      </c>
      <c r="AG481" s="127">
        <v>169000</v>
      </c>
      <c r="AH481" s="125">
        <v>0</v>
      </c>
      <c r="AI481" s="118"/>
    </row>
    <row r="482" spans="1:35" s="96" customFormat="1" x14ac:dyDescent="0.25">
      <c r="A482" s="118">
        <v>474</v>
      </c>
      <c r="B482" s="118" t="s">
        <v>407</v>
      </c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30" t="s">
        <v>2178</v>
      </c>
      <c r="Q482" s="127">
        <v>1220780</v>
      </c>
      <c r="R482" s="121">
        <v>0</v>
      </c>
      <c r="S482" s="121">
        <v>0</v>
      </c>
      <c r="T482" s="122">
        <v>0</v>
      </c>
      <c r="U482" s="121">
        <v>0</v>
      </c>
      <c r="V482" s="122">
        <v>1</v>
      </c>
      <c r="W482" s="118"/>
      <c r="X482" s="127">
        <v>1220780</v>
      </c>
      <c r="Y482" s="118"/>
      <c r="Z482" s="121">
        <v>0</v>
      </c>
      <c r="AA482" s="121">
        <v>0</v>
      </c>
      <c r="AB482" s="127">
        <v>0</v>
      </c>
      <c r="AC482" s="121">
        <v>0</v>
      </c>
      <c r="AD482" s="133">
        <v>24550</v>
      </c>
      <c r="AE482" s="124">
        <v>0</v>
      </c>
      <c r="AF482" s="124">
        <v>0</v>
      </c>
      <c r="AG482" s="127">
        <v>1220780</v>
      </c>
      <c r="AH482" s="125">
        <v>0</v>
      </c>
      <c r="AI482" s="118"/>
    </row>
    <row r="483" spans="1:35" s="96" customFormat="1" x14ac:dyDescent="0.25">
      <c r="A483" s="118">
        <v>475</v>
      </c>
      <c r="B483" s="118" t="s">
        <v>407</v>
      </c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30" t="s">
        <v>2179</v>
      </c>
      <c r="Q483" s="127">
        <v>1064000</v>
      </c>
      <c r="R483" s="121">
        <v>0</v>
      </c>
      <c r="S483" s="121">
        <v>0</v>
      </c>
      <c r="T483" s="122">
        <v>0</v>
      </c>
      <c r="U483" s="121">
        <v>0</v>
      </c>
      <c r="V483" s="122">
        <v>1</v>
      </c>
      <c r="W483" s="118"/>
      <c r="X483" s="127">
        <v>1064000</v>
      </c>
      <c r="Y483" s="118"/>
      <c r="Z483" s="121">
        <v>0</v>
      </c>
      <c r="AA483" s="121">
        <v>0</v>
      </c>
      <c r="AB483" s="127">
        <v>1064000</v>
      </c>
      <c r="AC483" s="121">
        <v>0</v>
      </c>
      <c r="AD483" s="133">
        <v>24550</v>
      </c>
      <c r="AE483" s="124">
        <v>0</v>
      </c>
      <c r="AF483" s="124">
        <v>0</v>
      </c>
      <c r="AG483" s="127">
        <v>0</v>
      </c>
      <c r="AH483" s="125">
        <v>0</v>
      </c>
      <c r="AI483" s="118"/>
    </row>
    <row r="484" spans="1:35" s="96" customFormat="1" x14ac:dyDescent="0.25">
      <c r="A484" s="118">
        <v>476</v>
      </c>
      <c r="B484" s="118" t="s">
        <v>407</v>
      </c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30" t="s">
        <v>2180</v>
      </c>
      <c r="Q484" s="127">
        <v>2477040</v>
      </c>
      <c r="R484" s="121">
        <v>0</v>
      </c>
      <c r="S484" s="121">
        <v>0</v>
      </c>
      <c r="T484" s="122">
        <v>0</v>
      </c>
      <c r="U484" s="121">
        <v>0</v>
      </c>
      <c r="V484" s="122">
        <v>1</v>
      </c>
      <c r="W484" s="118"/>
      <c r="X484" s="127">
        <v>281392</v>
      </c>
      <c r="Y484" s="118"/>
      <c r="Z484" s="121">
        <v>0</v>
      </c>
      <c r="AA484" s="121">
        <v>0</v>
      </c>
      <c r="AB484" s="127">
        <v>180000</v>
      </c>
      <c r="AC484" s="121">
        <v>0</v>
      </c>
      <c r="AD484" s="133">
        <v>24760</v>
      </c>
      <c r="AE484" s="124">
        <v>0</v>
      </c>
      <c r="AF484" s="124">
        <v>0</v>
      </c>
      <c r="AG484" s="127">
        <v>101392</v>
      </c>
      <c r="AH484" s="125">
        <v>0</v>
      </c>
      <c r="AI484" s="118"/>
    </row>
    <row r="485" spans="1:35" s="96" customFormat="1" x14ac:dyDescent="0.25">
      <c r="A485" s="118">
        <v>477</v>
      </c>
      <c r="B485" s="118" t="s">
        <v>407</v>
      </c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30" t="s">
        <v>2181</v>
      </c>
      <c r="Q485" s="127">
        <v>3002000</v>
      </c>
      <c r="R485" s="121">
        <v>0</v>
      </c>
      <c r="S485" s="121">
        <v>0</v>
      </c>
      <c r="T485" s="122">
        <v>0</v>
      </c>
      <c r="U485" s="121">
        <v>0</v>
      </c>
      <c r="V485" s="122">
        <v>1</v>
      </c>
      <c r="W485" s="118"/>
      <c r="X485" s="127">
        <v>1976000</v>
      </c>
      <c r="Y485" s="118"/>
      <c r="Z485" s="121">
        <v>0</v>
      </c>
      <c r="AA485" s="121">
        <v>0</v>
      </c>
      <c r="AB485" s="127">
        <v>190000</v>
      </c>
      <c r="AC485" s="121">
        <v>0</v>
      </c>
      <c r="AD485" s="133">
        <v>24760</v>
      </c>
      <c r="AE485" s="124">
        <v>0</v>
      </c>
      <c r="AF485" s="124">
        <v>0</v>
      </c>
      <c r="AG485" s="127">
        <v>1786000</v>
      </c>
      <c r="AH485" s="125">
        <v>0</v>
      </c>
      <c r="AI485" s="118"/>
    </row>
    <row r="486" spans="1:35" s="96" customFormat="1" x14ac:dyDescent="0.25">
      <c r="A486" s="118">
        <v>478</v>
      </c>
      <c r="B486" s="118" t="s">
        <v>407</v>
      </c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30" t="s">
        <v>2182</v>
      </c>
      <c r="Q486" s="127">
        <v>63780</v>
      </c>
      <c r="R486" s="121">
        <v>0</v>
      </c>
      <c r="S486" s="121">
        <v>0</v>
      </c>
      <c r="T486" s="122">
        <v>0</v>
      </c>
      <c r="U486" s="121">
        <v>0</v>
      </c>
      <c r="V486" s="122">
        <v>1</v>
      </c>
      <c r="W486" s="118"/>
      <c r="X486" s="127">
        <v>17394</v>
      </c>
      <c r="Y486" s="118"/>
      <c r="Z486" s="121">
        <v>0</v>
      </c>
      <c r="AA486" s="121">
        <v>0</v>
      </c>
      <c r="AB486" s="127">
        <v>12500</v>
      </c>
      <c r="AC486" s="121">
        <v>0</v>
      </c>
      <c r="AD486" s="133">
        <v>24733</v>
      </c>
      <c r="AE486" s="124">
        <v>0</v>
      </c>
      <c r="AF486" s="124">
        <v>0</v>
      </c>
      <c r="AG486" s="127">
        <v>4894</v>
      </c>
      <c r="AH486" s="125">
        <v>0</v>
      </c>
      <c r="AI486" s="118"/>
    </row>
    <row r="487" spans="1:35" s="96" customFormat="1" x14ac:dyDescent="0.25">
      <c r="A487" s="118">
        <v>479</v>
      </c>
      <c r="B487" s="118" t="s">
        <v>407</v>
      </c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30" t="s">
        <v>2183</v>
      </c>
      <c r="Q487" s="127">
        <v>247320</v>
      </c>
      <c r="R487" s="121">
        <v>0</v>
      </c>
      <c r="S487" s="121">
        <v>0</v>
      </c>
      <c r="T487" s="122">
        <v>0</v>
      </c>
      <c r="U487" s="121">
        <v>0</v>
      </c>
      <c r="V487" s="122">
        <v>1</v>
      </c>
      <c r="W487" s="118"/>
      <c r="X487" s="127">
        <v>50580</v>
      </c>
      <c r="Y487" s="118"/>
      <c r="Z487" s="121">
        <v>0</v>
      </c>
      <c r="AA487" s="121">
        <v>0</v>
      </c>
      <c r="AB487" s="127">
        <v>28000</v>
      </c>
      <c r="AC487" s="121">
        <v>0</v>
      </c>
      <c r="AD487" s="133">
        <v>24733</v>
      </c>
      <c r="AE487" s="124">
        <v>0</v>
      </c>
      <c r="AF487" s="124">
        <v>0</v>
      </c>
      <c r="AG487" s="127">
        <v>22580</v>
      </c>
      <c r="AH487" s="125">
        <v>0</v>
      </c>
      <c r="AI487" s="118"/>
    </row>
    <row r="488" spans="1:35" s="96" customFormat="1" x14ac:dyDescent="0.25">
      <c r="A488" s="118">
        <v>480</v>
      </c>
      <c r="B488" s="118" t="s">
        <v>407</v>
      </c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30" t="s">
        <v>2184</v>
      </c>
      <c r="Q488" s="127">
        <v>633912</v>
      </c>
      <c r="R488" s="121">
        <v>0</v>
      </c>
      <c r="S488" s="121">
        <v>0</v>
      </c>
      <c r="T488" s="122">
        <v>0</v>
      </c>
      <c r="U488" s="121">
        <v>0</v>
      </c>
      <c r="V488" s="122">
        <v>1</v>
      </c>
      <c r="W488" s="118"/>
      <c r="X488" s="127">
        <v>120604</v>
      </c>
      <c r="Y488" s="118"/>
      <c r="Z488" s="121">
        <v>0</v>
      </c>
      <c r="AA488" s="121">
        <v>0</v>
      </c>
      <c r="AB488" s="127">
        <v>32000</v>
      </c>
      <c r="AC488" s="121">
        <v>0</v>
      </c>
      <c r="AD488" s="133">
        <v>24733</v>
      </c>
      <c r="AE488" s="124">
        <v>0</v>
      </c>
      <c r="AF488" s="124">
        <v>0</v>
      </c>
      <c r="AG488" s="127">
        <v>88604</v>
      </c>
      <c r="AH488" s="125">
        <v>0</v>
      </c>
      <c r="AI488" s="118"/>
    </row>
    <row r="489" spans="1:35" s="96" customFormat="1" x14ac:dyDescent="0.25">
      <c r="A489" s="118">
        <v>481</v>
      </c>
      <c r="B489" s="118" t="s">
        <v>407</v>
      </c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30" t="s">
        <v>2185</v>
      </c>
      <c r="Q489" s="127">
        <v>201536</v>
      </c>
      <c r="R489" s="121">
        <v>0</v>
      </c>
      <c r="S489" s="121">
        <v>0</v>
      </c>
      <c r="T489" s="122">
        <v>0</v>
      </c>
      <c r="U489" s="121">
        <v>0</v>
      </c>
      <c r="V489" s="122">
        <v>1</v>
      </c>
      <c r="W489" s="118"/>
      <c r="X489" s="127">
        <v>104404</v>
      </c>
      <c r="Y489" s="118"/>
      <c r="Z489" s="121">
        <v>0</v>
      </c>
      <c r="AA489" s="121">
        <v>0</v>
      </c>
      <c r="AB489" s="127">
        <v>32000</v>
      </c>
      <c r="AC489" s="121">
        <v>0</v>
      </c>
      <c r="AD489" s="133">
        <v>24733</v>
      </c>
      <c r="AE489" s="124">
        <v>0</v>
      </c>
      <c r="AF489" s="124">
        <v>0</v>
      </c>
      <c r="AG489" s="127">
        <v>72404</v>
      </c>
      <c r="AH489" s="125">
        <v>0</v>
      </c>
      <c r="AI489" s="118"/>
    </row>
    <row r="490" spans="1:35" s="96" customFormat="1" x14ac:dyDescent="0.25">
      <c r="A490" s="118">
        <v>482</v>
      </c>
      <c r="B490" s="118" t="s">
        <v>407</v>
      </c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30" t="s">
        <v>2186</v>
      </c>
      <c r="Q490" s="127">
        <v>192372</v>
      </c>
      <c r="R490" s="121">
        <v>0</v>
      </c>
      <c r="S490" s="121">
        <v>0</v>
      </c>
      <c r="T490" s="122">
        <v>0</v>
      </c>
      <c r="U490" s="121">
        <v>0</v>
      </c>
      <c r="V490" s="122">
        <v>1</v>
      </c>
      <c r="W490" s="118"/>
      <c r="X490" s="127">
        <v>19197</v>
      </c>
      <c r="Y490" s="118"/>
      <c r="Z490" s="121">
        <v>0</v>
      </c>
      <c r="AA490" s="121">
        <v>0</v>
      </c>
      <c r="AB490" s="127">
        <v>7500</v>
      </c>
      <c r="AC490" s="121">
        <v>0</v>
      </c>
      <c r="AD490" s="133">
        <v>24733</v>
      </c>
      <c r="AE490" s="124">
        <v>0</v>
      </c>
      <c r="AF490" s="124">
        <v>0</v>
      </c>
      <c r="AG490" s="127">
        <v>11697</v>
      </c>
      <c r="AH490" s="125">
        <v>0</v>
      </c>
      <c r="AI490" s="118"/>
    </row>
    <row r="491" spans="1:35" s="96" customFormat="1" x14ac:dyDescent="0.25">
      <c r="A491" s="118">
        <v>483</v>
      </c>
      <c r="B491" s="118" t="s">
        <v>407</v>
      </c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30" t="s">
        <v>2187</v>
      </c>
      <c r="Q491" s="127">
        <v>302304</v>
      </c>
      <c r="R491" s="121">
        <v>0</v>
      </c>
      <c r="S491" s="121">
        <v>0</v>
      </c>
      <c r="T491" s="122">
        <v>0</v>
      </c>
      <c r="U491" s="121">
        <v>0</v>
      </c>
      <c r="V491" s="122">
        <v>1</v>
      </c>
      <c r="W491" s="118"/>
      <c r="X491" s="127">
        <v>156606</v>
      </c>
      <c r="Y491" s="118"/>
      <c r="Z491" s="121">
        <v>0</v>
      </c>
      <c r="AA491" s="121">
        <v>0</v>
      </c>
      <c r="AB491" s="127">
        <v>51000</v>
      </c>
      <c r="AC491" s="121">
        <v>0</v>
      </c>
      <c r="AD491" s="133">
        <v>24733</v>
      </c>
      <c r="AE491" s="124">
        <v>0</v>
      </c>
      <c r="AF491" s="124">
        <v>0</v>
      </c>
      <c r="AG491" s="127">
        <v>105606</v>
      </c>
      <c r="AH491" s="125">
        <v>0</v>
      </c>
      <c r="AI491" s="118"/>
    </row>
    <row r="492" spans="1:35" s="96" customFormat="1" x14ac:dyDescent="0.25">
      <c r="A492" s="118">
        <v>484</v>
      </c>
      <c r="B492" s="118" t="s">
        <v>407</v>
      </c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30" t="s">
        <v>2188</v>
      </c>
      <c r="Q492" s="127">
        <v>2860408</v>
      </c>
      <c r="R492" s="121">
        <v>0</v>
      </c>
      <c r="S492" s="121">
        <v>0</v>
      </c>
      <c r="T492" s="122">
        <v>0</v>
      </c>
      <c r="U492" s="121">
        <v>0</v>
      </c>
      <c r="V492" s="122">
        <v>1</v>
      </c>
      <c r="W492" s="118"/>
      <c r="X492" s="127">
        <v>99662</v>
      </c>
      <c r="Y492" s="118"/>
      <c r="Z492" s="121">
        <v>0</v>
      </c>
      <c r="AA492" s="121">
        <v>0</v>
      </c>
      <c r="AB492" s="127">
        <v>99662</v>
      </c>
      <c r="AC492" s="121">
        <v>0</v>
      </c>
      <c r="AD492" s="133">
        <v>24733</v>
      </c>
      <c r="AE492" s="124">
        <v>0</v>
      </c>
      <c r="AF492" s="124">
        <v>0</v>
      </c>
      <c r="AG492" s="127">
        <v>0</v>
      </c>
      <c r="AH492" s="125">
        <v>0</v>
      </c>
      <c r="AI492" s="118"/>
    </row>
    <row r="493" spans="1:35" s="96" customFormat="1" x14ac:dyDescent="0.25">
      <c r="A493" s="118">
        <v>485</v>
      </c>
      <c r="B493" s="118" t="s">
        <v>407</v>
      </c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30" t="s">
        <v>2189</v>
      </c>
      <c r="Q493" s="127">
        <v>2776192</v>
      </c>
      <c r="R493" s="121">
        <v>0</v>
      </c>
      <c r="S493" s="121">
        <v>0</v>
      </c>
      <c r="T493" s="122">
        <v>0</v>
      </c>
      <c r="U493" s="121">
        <v>0</v>
      </c>
      <c r="V493" s="122">
        <v>1</v>
      </c>
      <c r="W493" s="118"/>
      <c r="X493" s="127">
        <v>622250</v>
      </c>
      <c r="Y493" s="118"/>
      <c r="Z493" s="121">
        <v>0</v>
      </c>
      <c r="AA493" s="121">
        <v>0</v>
      </c>
      <c r="AB493" s="127">
        <v>120000</v>
      </c>
      <c r="AC493" s="121">
        <v>0</v>
      </c>
      <c r="AD493" s="133">
        <v>24733</v>
      </c>
      <c r="AE493" s="124">
        <v>0</v>
      </c>
      <c r="AF493" s="124">
        <v>0</v>
      </c>
      <c r="AG493" s="127">
        <v>502250</v>
      </c>
      <c r="AH493" s="125">
        <v>0</v>
      </c>
      <c r="AI493" s="118"/>
    </row>
    <row r="494" spans="1:35" s="96" customFormat="1" x14ac:dyDescent="0.25">
      <c r="A494" s="118">
        <v>486</v>
      </c>
      <c r="B494" s="118" t="s">
        <v>407</v>
      </c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30" t="s">
        <v>2190</v>
      </c>
      <c r="Q494" s="127">
        <v>32680</v>
      </c>
      <c r="R494" s="121">
        <v>0</v>
      </c>
      <c r="S494" s="121">
        <v>0</v>
      </c>
      <c r="T494" s="122">
        <v>0</v>
      </c>
      <c r="U494" s="121">
        <v>0</v>
      </c>
      <c r="V494" s="122">
        <v>1</v>
      </c>
      <c r="W494" s="118"/>
      <c r="X494" s="127">
        <v>32680</v>
      </c>
      <c r="Y494" s="118"/>
      <c r="Z494" s="121">
        <v>0</v>
      </c>
      <c r="AA494" s="121">
        <v>0</v>
      </c>
      <c r="AB494" s="127">
        <v>0</v>
      </c>
      <c r="AC494" s="121">
        <v>0</v>
      </c>
      <c r="AD494" s="133">
        <v>24733</v>
      </c>
      <c r="AE494" s="124">
        <v>0</v>
      </c>
      <c r="AF494" s="124">
        <v>0</v>
      </c>
      <c r="AG494" s="127">
        <v>32680</v>
      </c>
      <c r="AH494" s="125">
        <v>0</v>
      </c>
      <c r="AI494" s="118"/>
    </row>
    <row r="495" spans="1:35" s="96" customFormat="1" x14ac:dyDescent="0.25">
      <c r="A495" s="118">
        <v>487</v>
      </c>
      <c r="B495" s="118" t="s">
        <v>407</v>
      </c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30" t="s">
        <v>2191</v>
      </c>
      <c r="Q495" s="127">
        <v>201040</v>
      </c>
      <c r="R495" s="121">
        <v>0</v>
      </c>
      <c r="S495" s="121">
        <v>0</v>
      </c>
      <c r="T495" s="122">
        <v>0</v>
      </c>
      <c r="U495" s="121">
        <v>0</v>
      </c>
      <c r="V495" s="122">
        <v>1</v>
      </c>
      <c r="W495" s="118"/>
      <c r="X495" s="127">
        <v>201040</v>
      </c>
      <c r="Y495" s="118"/>
      <c r="Z495" s="121">
        <v>0</v>
      </c>
      <c r="AA495" s="121">
        <v>0</v>
      </c>
      <c r="AB495" s="127">
        <v>32000</v>
      </c>
      <c r="AC495" s="121">
        <v>0</v>
      </c>
      <c r="AD495" s="133">
        <v>24733</v>
      </c>
      <c r="AE495" s="124">
        <v>0</v>
      </c>
      <c r="AF495" s="124">
        <v>0</v>
      </c>
      <c r="AG495" s="127">
        <v>169040</v>
      </c>
      <c r="AH495" s="125">
        <v>0</v>
      </c>
      <c r="AI495" s="118"/>
    </row>
    <row r="496" spans="1:35" s="96" customFormat="1" x14ac:dyDescent="0.25">
      <c r="A496" s="118">
        <v>488</v>
      </c>
      <c r="B496" s="118" t="s">
        <v>407</v>
      </c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30" t="s">
        <v>2192</v>
      </c>
      <c r="Q496" s="127">
        <v>247320</v>
      </c>
      <c r="R496" s="121">
        <v>0</v>
      </c>
      <c r="S496" s="121">
        <v>0</v>
      </c>
      <c r="T496" s="122">
        <v>0</v>
      </c>
      <c r="U496" s="121">
        <v>0</v>
      </c>
      <c r="V496" s="122">
        <v>1</v>
      </c>
      <c r="W496" s="118"/>
      <c r="X496" s="127">
        <v>50580</v>
      </c>
      <c r="Y496" s="118"/>
      <c r="Z496" s="121">
        <v>0</v>
      </c>
      <c r="AA496" s="121">
        <v>0</v>
      </c>
      <c r="AB496" s="127">
        <v>28000</v>
      </c>
      <c r="AC496" s="121">
        <v>0</v>
      </c>
      <c r="AD496" s="133">
        <v>24733</v>
      </c>
      <c r="AE496" s="124">
        <v>0</v>
      </c>
      <c r="AF496" s="124">
        <v>0</v>
      </c>
      <c r="AG496" s="127">
        <v>22580</v>
      </c>
      <c r="AH496" s="125">
        <v>0</v>
      </c>
      <c r="AI496" s="118"/>
    </row>
    <row r="497" spans="1:35" s="96" customFormat="1" x14ac:dyDescent="0.25">
      <c r="A497" s="118">
        <v>489</v>
      </c>
      <c r="B497" s="118" t="s">
        <v>407</v>
      </c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30" t="s">
        <v>2193</v>
      </c>
      <c r="Q497" s="127">
        <v>180450</v>
      </c>
      <c r="R497" s="121">
        <v>0</v>
      </c>
      <c r="S497" s="121">
        <v>0</v>
      </c>
      <c r="T497" s="122">
        <v>0</v>
      </c>
      <c r="U497" s="121">
        <v>0</v>
      </c>
      <c r="V497" s="122">
        <v>1</v>
      </c>
      <c r="W497" s="118"/>
      <c r="X497" s="127">
        <v>12750</v>
      </c>
      <c r="Y497" s="118"/>
      <c r="Z497" s="121">
        <v>0</v>
      </c>
      <c r="AA497" s="121">
        <v>0</v>
      </c>
      <c r="AB497" s="127">
        <v>12750</v>
      </c>
      <c r="AC497" s="121">
        <v>0</v>
      </c>
      <c r="AD497" s="133">
        <v>24733</v>
      </c>
      <c r="AE497" s="124">
        <v>0</v>
      </c>
      <c r="AF497" s="124">
        <v>0</v>
      </c>
      <c r="AG497" s="127">
        <v>0</v>
      </c>
      <c r="AH497" s="125">
        <v>0</v>
      </c>
      <c r="AI497" s="118"/>
    </row>
    <row r="498" spans="1:35" s="96" customFormat="1" x14ac:dyDescent="0.25">
      <c r="A498" s="118">
        <v>490</v>
      </c>
      <c r="B498" s="118" t="s">
        <v>407</v>
      </c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30" t="s">
        <v>2194</v>
      </c>
      <c r="Q498" s="127">
        <v>236550</v>
      </c>
      <c r="R498" s="121">
        <v>0</v>
      </c>
      <c r="S498" s="121">
        <v>0</v>
      </c>
      <c r="T498" s="122">
        <v>0</v>
      </c>
      <c r="U498" s="121">
        <v>0</v>
      </c>
      <c r="V498" s="122">
        <v>1</v>
      </c>
      <c r="W498" s="118"/>
      <c r="X498" s="127">
        <v>116807</v>
      </c>
      <c r="Y498" s="118"/>
      <c r="Z498" s="121">
        <v>0</v>
      </c>
      <c r="AA498" s="121">
        <v>0</v>
      </c>
      <c r="AB498" s="127">
        <v>54000</v>
      </c>
      <c r="AC498" s="121">
        <v>0</v>
      </c>
      <c r="AD498" s="133">
        <v>24733</v>
      </c>
      <c r="AE498" s="124">
        <v>0</v>
      </c>
      <c r="AF498" s="124">
        <v>0</v>
      </c>
      <c r="AG498" s="127">
        <v>62807</v>
      </c>
      <c r="AH498" s="125">
        <v>0</v>
      </c>
      <c r="AI498" s="118"/>
    </row>
    <row r="499" spans="1:35" s="96" customFormat="1" x14ac:dyDescent="0.25">
      <c r="A499" s="118">
        <v>491</v>
      </c>
      <c r="B499" s="118" t="s">
        <v>407</v>
      </c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30" t="s">
        <v>2195</v>
      </c>
      <c r="Q499" s="127">
        <v>343770</v>
      </c>
      <c r="R499" s="121">
        <v>0</v>
      </c>
      <c r="S499" s="121">
        <v>0</v>
      </c>
      <c r="T499" s="122">
        <v>0</v>
      </c>
      <c r="U499" s="121">
        <v>0</v>
      </c>
      <c r="V499" s="122">
        <v>1</v>
      </c>
      <c r="W499" s="118"/>
      <c r="X499" s="127">
        <v>16200</v>
      </c>
      <c r="Y499" s="118"/>
      <c r="Z499" s="121">
        <v>0</v>
      </c>
      <c r="AA499" s="121">
        <v>0</v>
      </c>
      <c r="AB499" s="127">
        <v>0</v>
      </c>
      <c r="AC499" s="121">
        <v>0</v>
      </c>
      <c r="AD499" s="133">
        <v>24733</v>
      </c>
      <c r="AE499" s="124">
        <v>0</v>
      </c>
      <c r="AF499" s="124">
        <v>0</v>
      </c>
      <c r="AG499" s="127">
        <v>16200</v>
      </c>
      <c r="AH499" s="125">
        <v>0</v>
      </c>
      <c r="AI499" s="118"/>
    </row>
    <row r="500" spans="1:35" s="96" customFormat="1" x14ac:dyDescent="0.25">
      <c r="A500" s="118">
        <v>492</v>
      </c>
      <c r="B500" s="118" t="s">
        <v>407</v>
      </c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30" t="s">
        <v>2196</v>
      </c>
      <c r="Q500" s="127">
        <v>180450</v>
      </c>
      <c r="R500" s="121">
        <v>0</v>
      </c>
      <c r="S500" s="121">
        <v>0</v>
      </c>
      <c r="T500" s="122">
        <v>0</v>
      </c>
      <c r="U500" s="121">
        <v>0</v>
      </c>
      <c r="V500" s="122">
        <v>1</v>
      </c>
      <c r="W500" s="118"/>
      <c r="X500" s="127">
        <v>12750</v>
      </c>
      <c r="Y500" s="118"/>
      <c r="Z500" s="121">
        <v>0</v>
      </c>
      <c r="AA500" s="121">
        <v>0</v>
      </c>
      <c r="AB500" s="127">
        <v>12750</v>
      </c>
      <c r="AC500" s="121">
        <v>0</v>
      </c>
      <c r="AD500" s="133">
        <v>24733</v>
      </c>
      <c r="AE500" s="124">
        <v>0</v>
      </c>
      <c r="AF500" s="124">
        <v>0</v>
      </c>
      <c r="AG500" s="127">
        <v>0</v>
      </c>
      <c r="AH500" s="125">
        <v>0</v>
      </c>
      <c r="AI500" s="118"/>
    </row>
    <row r="501" spans="1:35" s="96" customFormat="1" x14ac:dyDescent="0.25">
      <c r="A501" s="118">
        <v>493</v>
      </c>
      <c r="B501" s="118" t="s">
        <v>407</v>
      </c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30" t="s">
        <v>2197</v>
      </c>
      <c r="Q501" s="127">
        <v>2819272</v>
      </c>
      <c r="R501" s="121">
        <v>0</v>
      </c>
      <c r="S501" s="121">
        <v>0</v>
      </c>
      <c r="T501" s="122">
        <v>0</v>
      </c>
      <c r="U501" s="121">
        <v>0</v>
      </c>
      <c r="V501" s="122">
        <v>1</v>
      </c>
      <c r="W501" s="118"/>
      <c r="X501" s="127">
        <v>641570</v>
      </c>
      <c r="Y501" s="118"/>
      <c r="Z501" s="121">
        <v>0</v>
      </c>
      <c r="AA501" s="121">
        <v>0</v>
      </c>
      <c r="AB501" s="127">
        <v>120000</v>
      </c>
      <c r="AC501" s="121">
        <v>0</v>
      </c>
      <c r="AD501" s="133">
        <v>24733</v>
      </c>
      <c r="AE501" s="124">
        <v>0</v>
      </c>
      <c r="AF501" s="124">
        <v>0</v>
      </c>
      <c r="AG501" s="127">
        <v>521570</v>
      </c>
      <c r="AH501" s="125">
        <v>0</v>
      </c>
      <c r="AI501" s="118"/>
    </row>
    <row r="502" spans="1:35" s="96" customFormat="1" x14ac:dyDescent="0.25">
      <c r="A502" s="118">
        <v>494</v>
      </c>
      <c r="B502" s="118" t="s">
        <v>407</v>
      </c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30" t="s">
        <v>2198</v>
      </c>
      <c r="Q502" s="127">
        <v>79509</v>
      </c>
      <c r="R502" s="121">
        <v>0</v>
      </c>
      <c r="S502" s="121">
        <v>0</v>
      </c>
      <c r="T502" s="122">
        <v>0</v>
      </c>
      <c r="U502" s="121">
        <v>0</v>
      </c>
      <c r="V502" s="122">
        <v>1</v>
      </c>
      <c r="W502" s="118"/>
      <c r="X502" s="127">
        <v>11958</v>
      </c>
      <c r="Y502" s="118"/>
      <c r="Z502" s="121">
        <v>0</v>
      </c>
      <c r="AA502" s="121">
        <v>0</v>
      </c>
      <c r="AB502" s="127">
        <v>0</v>
      </c>
      <c r="AC502" s="121">
        <v>0</v>
      </c>
      <c r="AD502" s="133">
        <v>24733</v>
      </c>
      <c r="AE502" s="124">
        <v>0</v>
      </c>
      <c r="AF502" s="124">
        <v>0</v>
      </c>
      <c r="AG502" s="127">
        <v>11958</v>
      </c>
      <c r="AH502" s="125">
        <v>0</v>
      </c>
      <c r="AI502" s="118"/>
    </row>
    <row r="503" spans="1:35" s="96" customFormat="1" x14ac:dyDescent="0.25">
      <c r="A503" s="118">
        <v>495</v>
      </c>
      <c r="B503" s="118" t="s">
        <v>407</v>
      </c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30" t="s">
        <v>2199</v>
      </c>
      <c r="Q503" s="127">
        <v>23820</v>
      </c>
      <c r="R503" s="121">
        <v>0</v>
      </c>
      <c r="S503" s="121">
        <v>0</v>
      </c>
      <c r="T503" s="122">
        <v>0</v>
      </c>
      <c r="U503" s="121">
        <v>0</v>
      </c>
      <c r="V503" s="122">
        <v>1</v>
      </c>
      <c r="W503" s="118"/>
      <c r="X503" s="127">
        <v>23820</v>
      </c>
      <c r="Y503" s="118"/>
      <c r="Z503" s="121">
        <v>0</v>
      </c>
      <c r="AA503" s="121">
        <v>0</v>
      </c>
      <c r="AB503" s="127">
        <v>1680</v>
      </c>
      <c r="AC503" s="121">
        <v>0</v>
      </c>
      <c r="AD503" s="133">
        <v>24733</v>
      </c>
      <c r="AE503" s="124">
        <v>0</v>
      </c>
      <c r="AF503" s="124">
        <v>0</v>
      </c>
      <c r="AG503" s="127">
        <v>22140</v>
      </c>
      <c r="AH503" s="125">
        <v>0</v>
      </c>
      <c r="AI503" s="118"/>
    </row>
    <row r="504" spans="1:35" s="96" customFormat="1" x14ac:dyDescent="0.25">
      <c r="A504" s="118">
        <v>496</v>
      </c>
      <c r="B504" s="118" t="s">
        <v>407</v>
      </c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30" t="s">
        <v>2200</v>
      </c>
      <c r="Q504" s="127">
        <v>168420</v>
      </c>
      <c r="R504" s="121">
        <v>0</v>
      </c>
      <c r="S504" s="121">
        <v>0</v>
      </c>
      <c r="T504" s="122">
        <v>0</v>
      </c>
      <c r="U504" s="121">
        <v>0</v>
      </c>
      <c r="V504" s="122">
        <v>1</v>
      </c>
      <c r="W504" s="118"/>
      <c r="X504" s="127">
        <v>11910</v>
      </c>
      <c r="Y504" s="118"/>
      <c r="Z504" s="121">
        <v>0</v>
      </c>
      <c r="AA504" s="121">
        <v>0</v>
      </c>
      <c r="AB504" s="127">
        <v>11910</v>
      </c>
      <c r="AC504" s="121">
        <v>0</v>
      </c>
      <c r="AD504" s="133">
        <v>24733</v>
      </c>
      <c r="AE504" s="124">
        <v>0</v>
      </c>
      <c r="AF504" s="124">
        <v>0</v>
      </c>
      <c r="AG504" s="127">
        <v>0</v>
      </c>
      <c r="AH504" s="125">
        <v>0</v>
      </c>
      <c r="AI504" s="118"/>
    </row>
    <row r="505" spans="1:35" s="96" customFormat="1" x14ac:dyDescent="0.25">
      <c r="A505" s="118">
        <v>497</v>
      </c>
      <c r="B505" s="118" t="s">
        <v>407</v>
      </c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30" t="s">
        <v>2201</v>
      </c>
      <c r="Q505" s="127">
        <v>884728</v>
      </c>
      <c r="R505" s="121">
        <v>0</v>
      </c>
      <c r="S505" s="121">
        <v>0</v>
      </c>
      <c r="T505" s="122">
        <v>0</v>
      </c>
      <c r="U505" s="121">
        <v>0</v>
      </c>
      <c r="V505" s="122">
        <v>1</v>
      </c>
      <c r="W505" s="118"/>
      <c r="X505" s="127">
        <v>196450</v>
      </c>
      <c r="Y505" s="118"/>
      <c r="Z505" s="121">
        <v>0</v>
      </c>
      <c r="AA505" s="121">
        <v>0</v>
      </c>
      <c r="AB505" s="127">
        <v>71760</v>
      </c>
      <c r="AC505" s="121">
        <v>0</v>
      </c>
      <c r="AD505" s="133">
        <v>24733</v>
      </c>
      <c r="AE505" s="124">
        <v>0</v>
      </c>
      <c r="AF505" s="124">
        <v>0</v>
      </c>
      <c r="AG505" s="127">
        <v>124690</v>
      </c>
      <c r="AH505" s="125">
        <v>0</v>
      </c>
      <c r="AI505" s="118"/>
    </row>
    <row r="506" spans="1:35" s="96" customFormat="1" x14ac:dyDescent="0.25">
      <c r="A506" s="118">
        <v>498</v>
      </c>
      <c r="B506" s="118" t="s">
        <v>407</v>
      </c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30" t="s">
        <v>2202</v>
      </c>
      <c r="Q506" s="127">
        <v>533092</v>
      </c>
      <c r="R506" s="121">
        <v>0</v>
      </c>
      <c r="S506" s="121">
        <v>0</v>
      </c>
      <c r="T506" s="122">
        <v>0</v>
      </c>
      <c r="U506" s="121">
        <v>0</v>
      </c>
      <c r="V506" s="122">
        <v>1</v>
      </c>
      <c r="W506" s="118"/>
      <c r="X506" s="127">
        <v>109804</v>
      </c>
      <c r="Y506" s="118"/>
      <c r="Z506" s="121">
        <v>0</v>
      </c>
      <c r="AA506" s="121">
        <v>0</v>
      </c>
      <c r="AB506" s="127">
        <v>37400</v>
      </c>
      <c r="AC506" s="121">
        <v>0</v>
      </c>
      <c r="AD506" s="133">
        <v>24733</v>
      </c>
      <c r="AE506" s="124">
        <v>0</v>
      </c>
      <c r="AF506" s="124">
        <v>0</v>
      </c>
      <c r="AG506" s="127">
        <v>72404</v>
      </c>
      <c r="AH506" s="125">
        <v>0</v>
      </c>
      <c r="AI506" s="118"/>
    </row>
    <row r="507" spans="1:35" s="96" customFormat="1" x14ac:dyDescent="0.25">
      <c r="A507" s="118">
        <v>499</v>
      </c>
      <c r="B507" s="118" t="s">
        <v>407</v>
      </c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30" t="s">
        <v>2203</v>
      </c>
      <c r="Q507" s="127">
        <v>616296</v>
      </c>
      <c r="R507" s="121">
        <v>0</v>
      </c>
      <c r="S507" s="121">
        <v>0</v>
      </c>
      <c r="T507" s="122">
        <v>0</v>
      </c>
      <c r="U507" s="121">
        <v>0</v>
      </c>
      <c r="V507" s="122">
        <v>1</v>
      </c>
      <c r="W507" s="118"/>
      <c r="X507" s="127">
        <v>115204</v>
      </c>
      <c r="Y507" s="118"/>
      <c r="Z507" s="121">
        <v>0</v>
      </c>
      <c r="AA507" s="121">
        <v>0</v>
      </c>
      <c r="AB507" s="127">
        <v>32000</v>
      </c>
      <c r="AC507" s="121">
        <v>0</v>
      </c>
      <c r="AD507" s="133">
        <v>24733</v>
      </c>
      <c r="AE507" s="124">
        <v>0</v>
      </c>
      <c r="AF507" s="124">
        <v>0</v>
      </c>
      <c r="AG507" s="127">
        <v>83204</v>
      </c>
      <c r="AH507" s="125">
        <v>0</v>
      </c>
      <c r="AI507" s="118"/>
    </row>
    <row r="508" spans="1:35" s="96" customFormat="1" x14ac:dyDescent="0.25">
      <c r="A508" s="118">
        <v>500</v>
      </c>
      <c r="B508" s="118" t="s">
        <v>407</v>
      </c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30" t="s">
        <v>2204</v>
      </c>
      <c r="Q508" s="127">
        <v>201536</v>
      </c>
      <c r="R508" s="121">
        <v>0</v>
      </c>
      <c r="S508" s="121">
        <v>0</v>
      </c>
      <c r="T508" s="122">
        <v>0</v>
      </c>
      <c r="U508" s="121">
        <v>0</v>
      </c>
      <c r="V508" s="122">
        <v>1</v>
      </c>
      <c r="W508" s="118"/>
      <c r="X508" s="127">
        <v>104404</v>
      </c>
      <c r="Y508" s="118"/>
      <c r="Z508" s="121">
        <v>0</v>
      </c>
      <c r="AA508" s="121">
        <v>0</v>
      </c>
      <c r="AB508" s="127">
        <v>32000</v>
      </c>
      <c r="AC508" s="121">
        <v>0</v>
      </c>
      <c r="AD508" s="133">
        <v>24733</v>
      </c>
      <c r="AE508" s="124">
        <v>0</v>
      </c>
      <c r="AF508" s="124">
        <v>0</v>
      </c>
      <c r="AG508" s="127">
        <v>72404</v>
      </c>
      <c r="AH508" s="125">
        <v>0</v>
      </c>
      <c r="AI508" s="118"/>
    </row>
    <row r="509" spans="1:35" s="96" customFormat="1" x14ac:dyDescent="0.25">
      <c r="A509" s="118">
        <v>501</v>
      </c>
      <c r="B509" s="118" t="s">
        <v>407</v>
      </c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30" t="s">
        <v>2205</v>
      </c>
      <c r="Q509" s="127">
        <v>300170</v>
      </c>
      <c r="R509" s="121">
        <v>0</v>
      </c>
      <c r="S509" s="121">
        <v>0</v>
      </c>
      <c r="T509" s="122">
        <v>0</v>
      </c>
      <c r="U509" s="121">
        <v>0</v>
      </c>
      <c r="V509" s="122">
        <v>1</v>
      </c>
      <c r="W509" s="118"/>
      <c r="X509" s="127">
        <v>5400</v>
      </c>
      <c r="Y509" s="118"/>
      <c r="Z509" s="121">
        <v>0</v>
      </c>
      <c r="AA509" s="121">
        <v>0</v>
      </c>
      <c r="AB509" s="127">
        <v>5400</v>
      </c>
      <c r="AC509" s="121">
        <v>0</v>
      </c>
      <c r="AD509" s="133">
        <v>24733</v>
      </c>
      <c r="AE509" s="124">
        <v>0</v>
      </c>
      <c r="AF509" s="124">
        <v>0</v>
      </c>
      <c r="AG509" s="127">
        <v>0</v>
      </c>
      <c r="AH509" s="125">
        <v>0</v>
      </c>
      <c r="AI509" s="118"/>
    </row>
    <row r="510" spans="1:35" s="96" customFormat="1" x14ac:dyDescent="0.25">
      <c r="A510" s="118">
        <v>502</v>
      </c>
      <c r="B510" s="118" t="s">
        <v>407</v>
      </c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30" t="s">
        <v>2206</v>
      </c>
      <c r="Q510" s="127">
        <v>321970</v>
      </c>
      <c r="R510" s="121">
        <v>0</v>
      </c>
      <c r="S510" s="121">
        <v>0</v>
      </c>
      <c r="T510" s="122">
        <v>0</v>
      </c>
      <c r="U510" s="121">
        <v>0</v>
      </c>
      <c r="V510" s="122">
        <v>1</v>
      </c>
      <c r="W510" s="118"/>
      <c r="X510" s="127">
        <v>10800</v>
      </c>
      <c r="Y510" s="118"/>
      <c r="Z510" s="121">
        <v>0</v>
      </c>
      <c r="AA510" s="121">
        <v>0</v>
      </c>
      <c r="AB510" s="127">
        <v>0</v>
      </c>
      <c r="AC510" s="121">
        <v>0</v>
      </c>
      <c r="AD510" s="133">
        <v>24733</v>
      </c>
      <c r="AE510" s="124">
        <v>0</v>
      </c>
      <c r="AF510" s="124">
        <v>0</v>
      </c>
      <c r="AG510" s="127">
        <v>10800</v>
      </c>
      <c r="AH510" s="125">
        <v>0</v>
      </c>
      <c r="AI510" s="118"/>
    </row>
    <row r="511" spans="1:35" s="96" customFormat="1" x14ac:dyDescent="0.25">
      <c r="A511" s="118">
        <v>503</v>
      </c>
      <c r="B511" s="118" t="s">
        <v>407</v>
      </c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30" t="s">
        <v>2207</v>
      </c>
      <c r="Q511" s="127">
        <v>463569</v>
      </c>
      <c r="R511" s="121">
        <v>0</v>
      </c>
      <c r="S511" s="121">
        <v>0</v>
      </c>
      <c r="T511" s="122">
        <v>0</v>
      </c>
      <c r="U511" s="121">
        <v>0</v>
      </c>
      <c r="V511" s="122">
        <v>1</v>
      </c>
      <c r="W511" s="118"/>
      <c r="X511" s="127">
        <v>57602</v>
      </c>
      <c r="Y511" s="118"/>
      <c r="Z511" s="121">
        <v>0</v>
      </c>
      <c r="AA511" s="121">
        <v>0</v>
      </c>
      <c r="AB511" s="127">
        <v>16000</v>
      </c>
      <c r="AC511" s="121">
        <v>0</v>
      </c>
      <c r="AD511" s="133">
        <v>24733</v>
      </c>
      <c r="AE511" s="124">
        <v>0</v>
      </c>
      <c r="AF511" s="124">
        <v>0</v>
      </c>
      <c r="AG511" s="127">
        <v>41602</v>
      </c>
      <c r="AH511" s="125">
        <v>0</v>
      </c>
      <c r="AI511" s="118"/>
    </row>
    <row r="512" spans="1:35" s="96" customFormat="1" x14ac:dyDescent="0.25">
      <c r="A512" s="118">
        <v>504</v>
      </c>
      <c r="B512" s="118" t="s">
        <v>407</v>
      </c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30" t="s">
        <v>2208</v>
      </c>
      <c r="Q512" s="127">
        <v>850704</v>
      </c>
      <c r="R512" s="121">
        <v>0</v>
      </c>
      <c r="S512" s="121">
        <v>0</v>
      </c>
      <c r="T512" s="122">
        <v>0</v>
      </c>
      <c r="U512" s="121">
        <v>0</v>
      </c>
      <c r="V512" s="122">
        <v>1</v>
      </c>
      <c r="W512" s="118"/>
      <c r="X512" s="127">
        <v>208808</v>
      </c>
      <c r="Y512" s="118"/>
      <c r="Z512" s="121">
        <v>0</v>
      </c>
      <c r="AA512" s="121">
        <v>0</v>
      </c>
      <c r="AB512" s="127">
        <v>64000</v>
      </c>
      <c r="AC512" s="121">
        <v>0</v>
      </c>
      <c r="AD512" s="133">
        <v>24733</v>
      </c>
      <c r="AE512" s="124">
        <v>0</v>
      </c>
      <c r="AF512" s="124">
        <v>0</v>
      </c>
      <c r="AG512" s="127">
        <v>144808</v>
      </c>
      <c r="AH512" s="125">
        <v>0</v>
      </c>
      <c r="AI512" s="118"/>
    </row>
    <row r="513" spans="1:35" s="96" customFormat="1" x14ac:dyDescent="0.25">
      <c r="A513" s="118">
        <v>505</v>
      </c>
      <c r="B513" s="118" t="s">
        <v>407</v>
      </c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30" t="s">
        <v>2209</v>
      </c>
      <c r="Q513" s="127">
        <v>1515255</v>
      </c>
      <c r="R513" s="121">
        <v>0</v>
      </c>
      <c r="S513" s="121">
        <v>0</v>
      </c>
      <c r="T513" s="122">
        <v>0</v>
      </c>
      <c r="U513" s="121">
        <v>0</v>
      </c>
      <c r="V513" s="122">
        <v>1</v>
      </c>
      <c r="W513" s="118"/>
      <c r="X513" s="127">
        <v>386815</v>
      </c>
      <c r="Y513" s="118"/>
      <c r="Z513" s="121">
        <v>0</v>
      </c>
      <c r="AA513" s="121">
        <v>0</v>
      </c>
      <c r="AB513" s="127">
        <v>153403</v>
      </c>
      <c r="AC513" s="121">
        <v>0</v>
      </c>
      <c r="AD513" s="133">
        <v>24733</v>
      </c>
      <c r="AE513" s="124">
        <v>0</v>
      </c>
      <c r="AF513" s="124">
        <v>0</v>
      </c>
      <c r="AG513" s="127">
        <v>233412</v>
      </c>
      <c r="AH513" s="125">
        <v>0</v>
      </c>
      <c r="AI513" s="118"/>
    </row>
    <row r="514" spans="1:35" s="96" customFormat="1" x14ac:dyDescent="0.25">
      <c r="A514" s="118">
        <v>506</v>
      </c>
      <c r="B514" s="118" t="s">
        <v>407</v>
      </c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30" t="s">
        <v>2210</v>
      </c>
      <c r="Q514" s="127">
        <v>15990</v>
      </c>
      <c r="R514" s="121">
        <v>0</v>
      </c>
      <c r="S514" s="121">
        <v>0</v>
      </c>
      <c r="T514" s="122">
        <v>0</v>
      </c>
      <c r="U514" s="121">
        <v>0</v>
      </c>
      <c r="V514" s="122">
        <v>1</v>
      </c>
      <c r="W514" s="118"/>
      <c r="X514" s="127">
        <v>15990</v>
      </c>
      <c r="Y514" s="118"/>
      <c r="Z514" s="121">
        <v>0</v>
      </c>
      <c r="AA514" s="121">
        <v>0</v>
      </c>
      <c r="AB514" s="127">
        <v>4500</v>
      </c>
      <c r="AC514" s="121">
        <v>0</v>
      </c>
      <c r="AD514" s="133">
        <v>24733</v>
      </c>
      <c r="AE514" s="124">
        <v>0</v>
      </c>
      <c r="AF514" s="124">
        <v>0</v>
      </c>
      <c r="AG514" s="127">
        <v>11490</v>
      </c>
      <c r="AH514" s="125">
        <v>0</v>
      </c>
      <c r="AI514" s="118"/>
    </row>
    <row r="515" spans="1:35" s="96" customFormat="1" x14ac:dyDescent="0.25">
      <c r="A515" s="118">
        <v>507</v>
      </c>
      <c r="B515" s="118" t="s">
        <v>407</v>
      </c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30" t="s">
        <v>2211</v>
      </c>
      <c r="Q515" s="127">
        <v>479906</v>
      </c>
      <c r="R515" s="121">
        <v>0</v>
      </c>
      <c r="S515" s="121">
        <v>0</v>
      </c>
      <c r="T515" s="122">
        <v>0</v>
      </c>
      <c r="U515" s="121">
        <v>0</v>
      </c>
      <c r="V515" s="122">
        <v>1</v>
      </c>
      <c r="W515" s="118"/>
      <c r="X515" s="127">
        <v>104404</v>
      </c>
      <c r="Y515" s="118"/>
      <c r="Z515" s="121">
        <v>0</v>
      </c>
      <c r="AA515" s="121">
        <v>0</v>
      </c>
      <c r="AB515" s="127">
        <v>32000</v>
      </c>
      <c r="AC515" s="121">
        <v>0</v>
      </c>
      <c r="AD515" s="133">
        <v>24733</v>
      </c>
      <c r="AE515" s="124">
        <v>0</v>
      </c>
      <c r="AF515" s="124">
        <v>0</v>
      </c>
      <c r="AG515" s="127">
        <v>72404</v>
      </c>
      <c r="AH515" s="125">
        <v>0</v>
      </c>
      <c r="AI515" s="118"/>
    </row>
    <row r="516" spans="1:35" s="96" customFormat="1" x14ac:dyDescent="0.25">
      <c r="A516" s="118">
        <v>508</v>
      </c>
      <c r="B516" s="118" t="s">
        <v>407</v>
      </c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30" t="s">
        <v>2212</v>
      </c>
      <c r="Q516" s="127">
        <v>114900</v>
      </c>
      <c r="R516" s="121">
        <v>0</v>
      </c>
      <c r="S516" s="121">
        <v>0</v>
      </c>
      <c r="T516" s="122">
        <v>0</v>
      </c>
      <c r="U516" s="121">
        <v>0</v>
      </c>
      <c r="V516" s="122">
        <v>1</v>
      </c>
      <c r="W516" s="118"/>
      <c r="X516" s="127">
        <v>46800</v>
      </c>
      <c r="Y516" s="118"/>
      <c r="Z516" s="121">
        <v>0</v>
      </c>
      <c r="AA516" s="121">
        <v>0</v>
      </c>
      <c r="AB516" s="127">
        <v>21500</v>
      </c>
      <c r="AC516" s="121">
        <v>0</v>
      </c>
      <c r="AD516" s="133">
        <v>24733</v>
      </c>
      <c r="AE516" s="124">
        <v>0</v>
      </c>
      <c r="AF516" s="124">
        <v>0</v>
      </c>
      <c r="AG516" s="127">
        <v>25300</v>
      </c>
      <c r="AH516" s="125">
        <v>0</v>
      </c>
      <c r="AI516" s="118"/>
    </row>
    <row r="517" spans="1:35" s="96" customFormat="1" x14ac:dyDescent="0.25">
      <c r="A517" s="118">
        <v>509</v>
      </c>
      <c r="B517" s="118" t="s">
        <v>407</v>
      </c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30" t="s">
        <v>2213</v>
      </c>
      <c r="Q517" s="127">
        <v>201536</v>
      </c>
      <c r="R517" s="121">
        <v>0</v>
      </c>
      <c r="S517" s="121">
        <v>0</v>
      </c>
      <c r="T517" s="122">
        <v>0</v>
      </c>
      <c r="U517" s="121">
        <v>0</v>
      </c>
      <c r="V517" s="122">
        <v>1</v>
      </c>
      <c r="W517" s="118"/>
      <c r="X517" s="127">
        <v>104404</v>
      </c>
      <c r="Y517" s="118"/>
      <c r="Z517" s="121">
        <v>0</v>
      </c>
      <c r="AA517" s="121">
        <v>0</v>
      </c>
      <c r="AB517" s="127">
        <v>32000</v>
      </c>
      <c r="AC517" s="121">
        <v>0</v>
      </c>
      <c r="AD517" s="133">
        <v>24733</v>
      </c>
      <c r="AE517" s="124">
        <v>0</v>
      </c>
      <c r="AF517" s="124">
        <v>0</v>
      </c>
      <c r="AG517" s="127">
        <v>72404</v>
      </c>
      <c r="AH517" s="125">
        <v>0</v>
      </c>
      <c r="AI517" s="118"/>
    </row>
    <row r="518" spans="1:35" s="96" customFormat="1" x14ac:dyDescent="0.25">
      <c r="A518" s="118">
        <v>510</v>
      </c>
      <c r="B518" s="118" t="s">
        <v>407</v>
      </c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30" t="s">
        <v>2214</v>
      </c>
      <c r="Q518" s="127">
        <v>616296</v>
      </c>
      <c r="R518" s="121">
        <v>0</v>
      </c>
      <c r="S518" s="121">
        <v>0</v>
      </c>
      <c r="T518" s="122">
        <v>0</v>
      </c>
      <c r="U518" s="121">
        <v>0</v>
      </c>
      <c r="V518" s="122">
        <v>1</v>
      </c>
      <c r="W518" s="118"/>
      <c r="X518" s="127">
        <v>115204</v>
      </c>
      <c r="Y518" s="118"/>
      <c r="Z518" s="121">
        <v>0</v>
      </c>
      <c r="AA518" s="121">
        <v>0</v>
      </c>
      <c r="AB518" s="127">
        <v>32000</v>
      </c>
      <c r="AC518" s="121">
        <v>0</v>
      </c>
      <c r="AD518" s="133">
        <v>24733</v>
      </c>
      <c r="AE518" s="124">
        <v>0</v>
      </c>
      <c r="AF518" s="124">
        <v>0</v>
      </c>
      <c r="AG518" s="127">
        <v>83204</v>
      </c>
      <c r="AH518" s="125">
        <v>0</v>
      </c>
      <c r="AI518" s="118"/>
    </row>
    <row r="519" spans="1:35" s="96" customFormat="1" x14ac:dyDescent="0.25">
      <c r="A519" s="118">
        <v>511</v>
      </c>
      <c r="B519" s="118" t="s">
        <v>407</v>
      </c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30" t="s">
        <v>2215</v>
      </c>
      <c r="Q519" s="127">
        <v>67080</v>
      </c>
      <c r="R519" s="121">
        <v>0</v>
      </c>
      <c r="S519" s="121">
        <v>0</v>
      </c>
      <c r="T519" s="122">
        <v>0</v>
      </c>
      <c r="U519" s="121">
        <v>0</v>
      </c>
      <c r="V519" s="122">
        <v>1</v>
      </c>
      <c r="W519" s="118"/>
      <c r="X519" s="127">
        <v>5496</v>
      </c>
      <c r="Y519" s="118"/>
      <c r="Z519" s="121">
        <v>0</v>
      </c>
      <c r="AA519" s="121">
        <v>0</v>
      </c>
      <c r="AB519" s="127">
        <v>5496</v>
      </c>
      <c r="AC519" s="121">
        <v>0</v>
      </c>
      <c r="AD519" s="133">
        <v>24733</v>
      </c>
      <c r="AE519" s="124">
        <v>0</v>
      </c>
      <c r="AF519" s="124">
        <v>0</v>
      </c>
      <c r="AG519" s="127">
        <v>0</v>
      </c>
      <c r="AH519" s="125">
        <v>0</v>
      </c>
      <c r="AI519" s="118"/>
    </row>
    <row r="520" spans="1:35" s="96" customFormat="1" x14ac:dyDescent="0.25">
      <c r="A520" s="118">
        <v>512</v>
      </c>
      <c r="B520" s="118" t="s">
        <v>407</v>
      </c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30" t="s">
        <v>2216</v>
      </c>
      <c r="Q520" s="127">
        <v>443220</v>
      </c>
      <c r="R520" s="121">
        <v>0</v>
      </c>
      <c r="S520" s="121">
        <v>0</v>
      </c>
      <c r="T520" s="122">
        <v>0</v>
      </c>
      <c r="U520" s="121">
        <v>0</v>
      </c>
      <c r="V520" s="122">
        <v>1</v>
      </c>
      <c r="W520" s="118"/>
      <c r="X520" s="127">
        <v>208808</v>
      </c>
      <c r="Y520" s="118"/>
      <c r="Z520" s="121">
        <v>0</v>
      </c>
      <c r="AA520" s="121">
        <v>0</v>
      </c>
      <c r="AB520" s="127">
        <v>64000</v>
      </c>
      <c r="AC520" s="121">
        <v>0</v>
      </c>
      <c r="AD520" s="133">
        <v>24721</v>
      </c>
      <c r="AE520" s="124">
        <v>0</v>
      </c>
      <c r="AF520" s="124">
        <v>0</v>
      </c>
      <c r="AG520" s="127">
        <v>144808</v>
      </c>
      <c r="AH520" s="125">
        <v>0</v>
      </c>
      <c r="AI520" s="118"/>
    </row>
    <row r="521" spans="1:35" s="96" customFormat="1" x14ac:dyDescent="0.25">
      <c r="A521" s="118">
        <v>513</v>
      </c>
      <c r="B521" s="118" t="s">
        <v>407</v>
      </c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30" t="s">
        <v>2217</v>
      </c>
      <c r="Q521" s="127">
        <v>79680</v>
      </c>
      <c r="R521" s="121">
        <v>0</v>
      </c>
      <c r="S521" s="121">
        <v>0</v>
      </c>
      <c r="T521" s="122">
        <v>0</v>
      </c>
      <c r="U521" s="121">
        <v>0</v>
      </c>
      <c r="V521" s="122">
        <v>1</v>
      </c>
      <c r="W521" s="118"/>
      <c r="X521" s="127">
        <v>37280</v>
      </c>
      <c r="Y521" s="118"/>
      <c r="Z521" s="121">
        <v>0</v>
      </c>
      <c r="AA521" s="121">
        <v>0</v>
      </c>
      <c r="AB521" s="127">
        <v>0</v>
      </c>
      <c r="AC521" s="121">
        <v>0</v>
      </c>
      <c r="AD521" s="133">
        <v>24721</v>
      </c>
      <c r="AE521" s="124">
        <v>0</v>
      </c>
      <c r="AF521" s="124">
        <v>0</v>
      </c>
      <c r="AG521" s="127">
        <v>37280</v>
      </c>
      <c r="AH521" s="125">
        <v>0</v>
      </c>
      <c r="AI521" s="118"/>
    </row>
    <row r="522" spans="1:35" s="96" customFormat="1" x14ac:dyDescent="0.25">
      <c r="A522" s="118">
        <v>514</v>
      </c>
      <c r="B522" s="118" t="s">
        <v>407</v>
      </c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30" t="s">
        <v>2218</v>
      </c>
      <c r="Q522" s="127">
        <v>75000</v>
      </c>
      <c r="R522" s="121">
        <v>0</v>
      </c>
      <c r="S522" s="121">
        <v>0</v>
      </c>
      <c r="T522" s="122">
        <v>0</v>
      </c>
      <c r="U522" s="121">
        <v>0</v>
      </c>
      <c r="V522" s="122">
        <v>1</v>
      </c>
      <c r="W522" s="118"/>
      <c r="X522" s="127">
        <v>75000</v>
      </c>
      <c r="Y522" s="118"/>
      <c r="Z522" s="121">
        <v>0</v>
      </c>
      <c r="AA522" s="121">
        <v>0</v>
      </c>
      <c r="AB522" s="127">
        <v>0</v>
      </c>
      <c r="AC522" s="121">
        <v>0</v>
      </c>
      <c r="AD522" s="133">
        <v>24724</v>
      </c>
      <c r="AE522" s="124">
        <v>0</v>
      </c>
      <c r="AF522" s="124">
        <v>0</v>
      </c>
      <c r="AG522" s="127">
        <v>75000</v>
      </c>
      <c r="AH522" s="125">
        <v>0</v>
      </c>
      <c r="AI522" s="118"/>
    </row>
    <row r="523" spans="1:35" s="96" customFormat="1" x14ac:dyDescent="0.25">
      <c r="A523" s="118">
        <v>515</v>
      </c>
      <c r="B523" s="118" t="s">
        <v>407</v>
      </c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30" t="s">
        <v>2219</v>
      </c>
      <c r="Q523" s="127">
        <v>580674</v>
      </c>
      <c r="R523" s="121">
        <v>0</v>
      </c>
      <c r="S523" s="121">
        <v>0</v>
      </c>
      <c r="T523" s="122">
        <v>0</v>
      </c>
      <c r="U523" s="121">
        <v>0</v>
      </c>
      <c r="V523" s="122">
        <v>1</v>
      </c>
      <c r="W523" s="118"/>
      <c r="X523" s="127">
        <v>48654</v>
      </c>
      <c r="Y523" s="118"/>
      <c r="Z523" s="121">
        <v>0</v>
      </c>
      <c r="AA523" s="121">
        <v>0</v>
      </c>
      <c r="AB523" s="127">
        <v>24000</v>
      </c>
      <c r="AC523" s="121">
        <v>0</v>
      </c>
      <c r="AD523" s="133">
        <v>24642</v>
      </c>
      <c r="AE523" s="124">
        <v>0</v>
      </c>
      <c r="AF523" s="124">
        <v>0</v>
      </c>
      <c r="AG523" s="127">
        <v>24654</v>
      </c>
      <c r="AH523" s="125">
        <v>0</v>
      </c>
      <c r="AI523" s="118"/>
    </row>
    <row r="524" spans="1:35" s="96" customFormat="1" x14ac:dyDescent="0.25">
      <c r="A524" s="118">
        <v>516</v>
      </c>
      <c r="B524" s="118" t="s">
        <v>407</v>
      </c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30" t="s">
        <v>2220</v>
      </c>
      <c r="Q524" s="127">
        <v>580674</v>
      </c>
      <c r="R524" s="121">
        <v>0</v>
      </c>
      <c r="S524" s="121">
        <v>0</v>
      </c>
      <c r="T524" s="122">
        <v>0</v>
      </c>
      <c r="U524" s="121">
        <v>0</v>
      </c>
      <c r="V524" s="122">
        <v>1</v>
      </c>
      <c r="W524" s="118"/>
      <c r="X524" s="127">
        <v>48654</v>
      </c>
      <c r="Y524" s="118"/>
      <c r="Z524" s="121">
        <v>0</v>
      </c>
      <c r="AA524" s="121">
        <v>0</v>
      </c>
      <c r="AB524" s="127">
        <v>24000</v>
      </c>
      <c r="AC524" s="121">
        <v>0</v>
      </c>
      <c r="AD524" s="133">
        <v>24642</v>
      </c>
      <c r="AE524" s="124">
        <v>0</v>
      </c>
      <c r="AF524" s="124">
        <v>0</v>
      </c>
      <c r="AG524" s="127">
        <v>24654</v>
      </c>
      <c r="AH524" s="125">
        <v>0</v>
      </c>
      <c r="AI524" s="118"/>
    </row>
    <row r="525" spans="1:35" s="96" customFormat="1" x14ac:dyDescent="0.25">
      <c r="A525" s="118">
        <v>517</v>
      </c>
      <c r="B525" s="118" t="s">
        <v>407</v>
      </c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30" t="s">
        <v>2221</v>
      </c>
      <c r="Q525" s="127">
        <v>302304</v>
      </c>
      <c r="R525" s="121">
        <v>0</v>
      </c>
      <c r="S525" s="121">
        <v>0</v>
      </c>
      <c r="T525" s="122">
        <v>0</v>
      </c>
      <c r="U525" s="121">
        <v>0</v>
      </c>
      <c r="V525" s="122">
        <v>1</v>
      </c>
      <c r="W525" s="118"/>
      <c r="X525" s="127">
        <v>48654</v>
      </c>
      <c r="Y525" s="118"/>
      <c r="Z525" s="121">
        <v>0</v>
      </c>
      <c r="AA525" s="121">
        <v>0</v>
      </c>
      <c r="AB525" s="127">
        <v>24000</v>
      </c>
      <c r="AC525" s="121">
        <v>0</v>
      </c>
      <c r="AD525" s="133">
        <v>24642</v>
      </c>
      <c r="AE525" s="124">
        <v>0</v>
      </c>
      <c r="AF525" s="124">
        <v>0</v>
      </c>
      <c r="AG525" s="127">
        <v>24654</v>
      </c>
      <c r="AH525" s="125">
        <v>0</v>
      </c>
      <c r="AI525" s="118"/>
    </row>
    <row r="526" spans="1:35" s="96" customFormat="1" x14ac:dyDescent="0.25">
      <c r="A526" s="118">
        <v>518</v>
      </c>
      <c r="B526" s="118" t="s">
        <v>407</v>
      </c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30" t="s">
        <v>2222</v>
      </c>
      <c r="Q526" s="127">
        <v>946244</v>
      </c>
      <c r="R526" s="121">
        <v>0</v>
      </c>
      <c r="S526" s="121">
        <v>0</v>
      </c>
      <c r="T526" s="122">
        <v>0</v>
      </c>
      <c r="U526" s="121">
        <v>0</v>
      </c>
      <c r="V526" s="122">
        <v>1</v>
      </c>
      <c r="W526" s="118"/>
      <c r="X526" s="127">
        <v>48654</v>
      </c>
      <c r="Y526" s="118"/>
      <c r="Z526" s="121">
        <v>0</v>
      </c>
      <c r="AA526" s="121">
        <v>0</v>
      </c>
      <c r="AB526" s="127">
        <v>24000</v>
      </c>
      <c r="AC526" s="121">
        <v>0</v>
      </c>
      <c r="AD526" s="133">
        <v>24642</v>
      </c>
      <c r="AE526" s="124">
        <v>0</v>
      </c>
      <c r="AF526" s="124">
        <v>0</v>
      </c>
      <c r="AG526" s="127">
        <v>24654</v>
      </c>
      <c r="AH526" s="125">
        <v>0</v>
      </c>
      <c r="AI526" s="118"/>
    </row>
    <row r="527" spans="1:35" s="96" customFormat="1" x14ac:dyDescent="0.25">
      <c r="A527" s="118">
        <v>519</v>
      </c>
      <c r="B527" s="118" t="s">
        <v>407</v>
      </c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30" t="s">
        <v>2223</v>
      </c>
      <c r="Q527" s="127">
        <v>1400530</v>
      </c>
      <c r="R527" s="121">
        <v>0</v>
      </c>
      <c r="S527" s="121">
        <v>0</v>
      </c>
      <c r="T527" s="122">
        <v>0</v>
      </c>
      <c r="U527" s="121">
        <v>0</v>
      </c>
      <c r="V527" s="122">
        <v>1</v>
      </c>
      <c r="W527" s="118"/>
      <c r="X527" s="127">
        <v>97308</v>
      </c>
      <c r="Y527" s="118"/>
      <c r="Z527" s="121">
        <v>0</v>
      </c>
      <c r="AA527" s="121">
        <v>0</v>
      </c>
      <c r="AB527" s="127">
        <v>48000</v>
      </c>
      <c r="AC527" s="121">
        <v>0</v>
      </c>
      <c r="AD527" s="133">
        <v>24642</v>
      </c>
      <c r="AE527" s="124">
        <v>0</v>
      </c>
      <c r="AF527" s="124">
        <v>0</v>
      </c>
      <c r="AG527" s="127">
        <v>49308</v>
      </c>
      <c r="AH527" s="125">
        <v>0</v>
      </c>
      <c r="AI527" s="118"/>
    </row>
    <row r="528" spans="1:35" s="96" customFormat="1" x14ac:dyDescent="0.25">
      <c r="A528" s="118">
        <v>520</v>
      </c>
      <c r="B528" s="118" t="s">
        <v>407</v>
      </c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30" t="s">
        <v>2224</v>
      </c>
      <c r="Q528" s="127">
        <v>1223498</v>
      </c>
      <c r="R528" s="121">
        <v>0</v>
      </c>
      <c r="S528" s="121">
        <v>0</v>
      </c>
      <c r="T528" s="122">
        <v>0</v>
      </c>
      <c r="U528" s="121">
        <v>0</v>
      </c>
      <c r="V528" s="122">
        <v>1</v>
      </c>
      <c r="W528" s="118"/>
      <c r="X528" s="127">
        <v>142336</v>
      </c>
      <c r="Y528" s="118"/>
      <c r="Z528" s="121">
        <v>0</v>
      </c>
      <c r="AA528" s="121">
        <v>0</v>
      </c>
      <c r="AB528" s="127">
        <v>19500</v>
      </c>
      <c r="AC528" s="121">
        <v>0</v>
      </c>
      <c r="AD528" s="133">
        <v>24642</v>
      </c>
      <c r="AE528" s="124">
        <v>0</v>
      </c>
      <c r="AF528" s="124">
        <v>0</v>
      </c>
      <c r="AG528" s="127">
        <v>122836</v>
      </c>
      <c r="AH528" s="125">
        <v>0</v>
      </c>
      <c r="AI528" s="118"/>
    </row>
    <row r="529" spans="1:35" s="96" customFormat="1" x14ac:dyDescent="0.25">
      <c r="A529" s="118">
        <v>521</v>
      </c>
      <c r="B529" s="118" t="s">
        <v>407</v>
      </c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30" t="s">
        <v>2225</v>
      </c>
      <c r="Q529" s="127">
        <v>702578</v>
      </c>
      <c r="R529" s="121">
        <v>0</v>
      </c>
      <c r="S529" s="121">
        <v>0</v>
      </c>
      <c r="T529" s="122">
        <v>0</v>
      </c>
      <c r="U529" s="121">
        <v>0</v>
      </c>
      <c r="V529" s="122">
        <v>1</v>
      </c>
      <c r="W529" s="118"/>
      <c r="X529" s="127">
        <v>32436</v>
      </c>
      <c r="Y529" s="118"/>
      <c r="Z529" s="121">
        <v>0</v>
      </c>
      <c r="AA529" s="121">
        <v>0</v>
      </c>
      <c r="AB529" s="127">
        <v>16000</v>
      </c>
      <c r="AC529" s="121">
        <v>0</v>
      </c>
      <c r="AD529" s="133">
        <v>24642</v>
      </c>
      <c r="AE529" s="124">
        <v>0</v>
      </c>
      <c r="AF529" s="124">
        <v>0</v>
      </c>
      <c r="AG529" s="127">
        <v>16436</v>
      </c>
      <c r="AH529" s="125">
        <v>0</v>
      </c>
      <c r="AI529" s="118"/>
    </row>
    <row r="530" spans="1:35" s="96" customFormat="1" x14ac:dyDescent="0.25">
      <c r="A530" s="118">
        <v>522</v>
      </c>
      <c r="B530" s="118" t="s">
        <v>407</v>
      </c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30" t="s">
        <v>2226</v>
      </c>
      <c r="Q530" s="127">
        <v>216300</v>
      </c>
      <c r="R530" s="121">
        <v>0</v>
      </c>
      <c r="S530" s="121">
        <v>0</v>
      </c>
      <c r="T530" s="122">
        <v>0</v>
      </c>
      <c r="U530" s="121">
        <v>0</v>
      </c>
      <c r="V530" s="122">
        <v>1</v>
      </c>
      <c r="W530" s="118"/>
      <c r="X530" s="127">
        <v>48654</v>
      </c>
      <c r="Y530" s="118"/>
      <c r="Z530" s="121">
        <v>0</v>
      </c>
      <c r="AA530" s="121">
        <v>0</v>
      </c>
      <c r="AB530" s="127">
        <v>24000</v>
      </c>
      <c r="AC530" s="121">
        <v>0</v>
      </c>
      <c r="AD530" s="133">
        <v>24642</v>
      </c>
      <c r="AE530" s="124">
        <v>0</v>
      </c>
      <c r="AF530" s="124">
        <v>0</v>
      </c>
      <c r="AG530" s="127">
        <v>24654</v>
      </c>
      <c r="AH530" s="125">
        <v>0</v>
      </c>
      <c r="AI530" s="118"/>
    </row>
    <row r="531" spans="1:35" s="96" customFormat="1" x14ac:dyDescent="0.25">
      <c r="A531" s="118">
        <v>523</v>
      </c>
      <c r="B531" s="118" t="s">
        <v>407</v>
      </c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30" t="s">
        <v>2227</v>
      </c>
      <c r="Q531" s="127">
        <v>517958</v>
      </c>
      <c r="R531" s="121">
        <v>0</v>
      </c>
      <c r="S531" s="121">
        <v>0</v>
      </c>
      <c r="T531" s="122">
        <v>0</v>
      </c>
      <c r="U531" s="121">
        <v>0</v>
      </c>
      <c r="V531" s="122">
        <v>1</v>
      </c>
      <c r="W531" s="118"/>
      <c r="X531" s="127">
        <v>32436</v>
      </c>
      <c r="Y531" s="118"/>
      <c r="Z531" s="121">
        <v>0</v>
      </c>
      <c r="AA531" s="121">
        <v>0</v>
      </c>
      <c r="AB531" s="127">
        <v>16000</v>
      </c>
      <c r="AC531" s="121">
        <v>0</v>
      </c>
      <c r="AD531" s="133">
        <v>24642</v>
      </c>
      <c r="AE531" s="124">
        <v>0</v>
      </c>
      <c r="AF531" s="124">
        <v>0</v>
      </c>
      <c r="AG531" s="127">
        <v>16436</v>
      </c>
      <c r="AH531" s="125">
        <v>0</v>
      </c>
      <c r="AI531" s="118"/>
    </row>
    <row r="532" spans="1:35" s="96" customFormat="1" x14ac:dyDescent="0.25">
      <c r="A532" s="118">
        <v>524</v>
      </c>
      <c r="B532" s="118" t="s">
        <v>407</v>
      </c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30" t="s">
        <v>2228</v>
      </c>
      <c r="Q532" s="127">
        <v>155706</v>
      </c>
      <c r="R532" s="121">
        <v>0</v>
      </c>
      <c r="S532" s="121">
        <v>0</v>
      </c>
      <c r="T532" s="122">
        <v>0</v>
      </c>
      <c r="U532" s="121">
        <v>0</v>
      </c>
      <c r="V532" s="122">
        <v>1</v>
      </c>
      <c r="W532" s="118"/>
      <c r="X532" s="127">
        <v>48654</v>
      </c>
      <c r="Y532" s="118"/>
      <c r="Z532" s="121">
        <v>0</v>
      </c>
      <c r="AA532" s="121">
        <v>0</v>
      </c>
      <c r="AB532" s="127">
        <v>24000</v>
      </c>
      <c r="AC532" s="121">
        <v>0</v>
      </c>
      <c r="AD532" s="133">
        <v>24642</v>
      </c>
      <c r="AE532" s="124">
        <v>0</v>
      </c>
      <c r="AF532" s="124">
        <v>0</v>
      </c>
      <c r="AG532" s="127">
        <v>24654</v>
      </c>
      <c r="AH532" s="125">
        <v>0</v>
      </c>
      <c r="AI532" s="118"/>
    </row>
    <row r="533" spans="1:35" s="96" customFormat="1" x14ac:dyDescent="0.25">
      <c r="A533" s="118">
        <v>525</v>
      </c>
      <c r="B533" s="118" t="s">
        <v>407</v>
      </c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30" t="s">
        <v>2229</v>
      </c>
      <c r="Q533" s="127">
        <v>310578</v>
      </c>
      <c r="R533" s="121">
        <v>0</v>
      </c>
      <c r="S533" s="121">
        <v>0</v>
      </c>
      <c r="T533" s="122">
        <v>0</v>
      </c>
      <c r="U533" s="121">
        <v>0</v>
      </c>
      <c r="V533" s="122">
        <v>1</v>
      </c>
      <c r="W533" s="118"/>
      <c r="X533" s="127">
        <v>32436</v>
      </c>
      <c r="Y533" s="118"/>
      <c r="Z533" s="121">
        <v>0</v>
      </c>
      <c r="AA533" s="121">
        <v>0</v>
      </c>
      <c r="AB533" s="127">
        <v>16000</v>
      </c>
      <c r="AC533" s="121">
        <v>0</v>
      </c>
      <c r="AD533" s="133">
        <v>24642</v>
      </c>
      <c r="AE533" s="124">
        <v>0</v>
      </c>
      <c r="AF533" s="124">
        <v>0</v>
      </c>
      <c r="AG533" s="127">
        <v>16436</v>
      </c>
      <c r="AH533" s="125">
        <v>0</v>
      </c>
      <c r="AI533" s="118"/>
    </row>
    <row r="534" spans="1:35" s="96" customFormat="1" x14ac:dyDescent="0.25">
      <c r="A534" s="118">
        <v>526</v>
      </c>
      <c r="B534" s="118" t="s">
        <v>407</v>
      </c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30" t="s">
        <v>2230</v>
      </c>
      <c r="Q534" s="127">
        <v>1572130</v>
      </c>
      <c r="R534" s="121">
        <v>0</v>
      </c>
      <c r="S534" s="121">
        <v>0</v>
      </c>
      <c r="T534" s="122">
        <v>0</v>
      </c>
      <c r="U534" s="121">
        <v>0</v>
      </c>
      <c r="V534" s="122">
        <v>1</v>
      </c>
      <c r="W534" s="118"/>
      <c r="X534" s="127">
        <v>64872</v>
      </c>
      <c r="Y534" s="118"/>
      <c r="Z534" s="121">
        <v>0</v>
      </c>
      <c r="AA534" s="121">
        <v>0</v>
      </c>
      <c r="AB534" s="127">
        <v>32000</v>
      </c>
      <c r="AC534" s="121">
        <v>0</v>
      </c>
      <c r="AD534" s="133">
        <v>24642</v>
      </c>
      <c r="AE534" s="124">
        <v>0</v>
      </c>
      <c r="AF534" s="124">
        <v>0</v>
      </c>
      <c r="AG534" s="127">
        <v>32872</v>
      </c>
      <c r="AH534" s="125">
        <v>0</v>
      </c>
      <c r="AI534" s="118"/>
    </row>
    <row r="535" spans="1:35" s="96" customFormat="1" x14ac:dyDescent="0.25">
      <c r="A535" s="118">
        <v>527</v>
      </c>
      <c r="B535" s="118" t="s">
        <v>407</v>
      </c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30" t="s">
        <v>2231</v>
      </c>
      <c r="Q535" s="127">
        <v>487269</v>
      </c>
      <c r="R535" s="121">
        <v>0</v>
      </c>
      <c r="S535" s="121">
        <v>0</v>
      </c>
      <c r="T535" s="122">
        <v>0</v>
      </c>
      <c r="U535" s="121">
        <v>0</v>
      </c>
      <c r="V535" s="122">
        <v>1</v>
      </c>
      <c r="W535" s="118"/>
      <c r="X535" s="127">
        <v>80956</v>
      </c>
      <c r="Y535" s="118"/>
      <c r="Z535" s="121">
        <v>0</v>
      </c>
      <c r="AA535" s="121">
        <v>0</v>
      </c>
      <c r="AB535" s="127">
        <v>35000</v>
      </c>
      <c r="AC535" s="121">
        <v>0</v>
      </c>
      <c r="AD535" s="133">
        <v>24642</v>
      </c>
      <c r="AE535" s="124">
        <v>0</v>
      </c>
      <c r="AF535" s="124">
        <v>0</v>
      </c>
      <c r="AG535" s="127">
        <v>45956</v>
      </c>
      <c r="AH535" s="125">
        <v>0</v>
      </c>
      <c r="AI535" s="118"/>
    </row>
    <row r="536" spans="1:35" s="96" customFormat="1" x14ac:dyDescent="0.25">
      <c r="A536" s="118">
        <v>528</v>
      </c>
      <c r="B536" s="118" t="s">
        <v>407</v>
      </c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30" t="s">
        <v>2232</v>
      </c>
      <c r="Q536" s="127">
        <v>2443170</v>
      </c>
      <c r="R536" s="121">
        <v>0</v>
      </c>
      <c r="S536" s="121">
        <v>0</v>
      </c>
      <c r="T536" s="122">
        <v>0</v>
      </c>
      <c r="U536" s="121">
        <v>0</v>
      </c>
      <c r="V536" s="122">
        <v>1</v>
      </c>
      <c r="W536" s="118"/>
      <c r="X536" s="127">
        <v>1702890</v>
      </c>
      <c r="Y536" s="118"/>
      <c r="Z536" s="121">
        <v>0</v>
      </c>
      <c r="AA536" s="121">
        <v>0</v>
      </c>
      <c r="AB536" s="127">
        <v>315000</v>
      </c>
      <c r="AC536" s="121">
        <v>0</v>
      </c>
      <c r="AD536" s="133">
        <v>24642</v>
      </c>
      <c r="AE536" s="124">
        <v>0</v>
      </c>
      <c r="AF536" s="124">
        <v>0</v>
      </c>
      <c r="AG536" s="127">
        <v>1387890</v>
      </c>
      <c r="AH536" s="125">
        <v>0</v>
      </c>
      <c r="AI536" s="118"/>
    </row>
    <row r="537" spans="1:35" s="96" customFormat="1" x14ac:dyDescent="0.25">
      <c r="A537" s="118">
        <v>529</v>
      </c>
      <c r="B537" s="118" t="s">
        <v>407</v>
      </c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30" t="s">
        <v>2233</v>
      </c>
      <c r="Q537" s="127">
        <v>155706</v>
      </c>
      <c r="R537" s="121">
        <v>0</v>
      </c>
      <c r="S537" s="121">
        <v>0</v>
      </c>
      <c r="T537" s="122">
        <v>0</v>
      </c>
      <c r="U537" s="121">
        <v>0</v>
      </c>
      <c r="V537" s="122">
        <v>1</v>
      </c>
      <c r="W537" s="118"/>
      <c r="X537" s="127">
        <v>155706</v>
      </c>
      <c r="Y537" s="118"/>
      <c r="Z537" s="121">
        <v>0</v>
      </c>
      <c r="AA537" s="121">
        <v>0</v>
      </c>
      <c r="AB537" s="127">
        <v>0</v>
      </c>
      <c r="AC537" s="121">
        <v>0</v>
      </c>
      <c r="AD537" s="133">
        <v>24642</v>
      </c>
      <c r="AE537" s="124">
        <v>0</v>
      </c>
      <c r="AF537" s="124">
        <v>0</v>
      </c>
      <c r="AG537" s="127">
        <v>155706</v>
      </c>
      <c r="AH537" s="125">
        <v>0</v>
      </c>
      <c r="AI537" s="118"/>
    </row>
    <row r="538" spans="1:35" s="96" customFormat="1" x14ac:dyDescent="0.25">
      <c r="A538" s="118">
        <v>530</v>
      </c>
      <c r="B538" s="118" t="s">
        <v>407</v>
      </c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30" t="s">
        <v>2234</v>
      </c>
      <c r="Q538" s="127">
        <v>320982</v>
      </c>
      <c r="R538" s="121">
        <v>0</v>
      </c>
      <c r="S538" s="121">
        <v>0</v>
      </c>
      <c r="T538" s="122">
        <v>0</v>
      </c>
      <c r="U538" s="121">
        <v>0</v>
      </c>
      <c r="V538" s="122">
        <v>1</v>
      </c>
      <c r="W538" s="118"/>
      <c r="X538" s="127">
        <v>51642</v>
      </c>
      <c r="Y538" s="118"/>
      <c r="Z538" s="121">
        <v>0</v>
      </c>
      <c r="AA538" s="121">
        <v>0</v>
      </c>
      <c r="AB538" s="127">
        <v>11000</v>
      </c>
      <c r="AC538" s="121">
        <v>0</v>
      </c>
      <c r="AD538" s="133">
        <v>24642</v>
      </c>
      <c r="AE538" s="124">
        <v>0</v>
      </c>
      <c r="AF538" s="124">
        <v>0</v>
      </c>
      <c r="AG538" s="127">
        <v>40642</v>
      </c>
      <c r="AH538" s="125">
        <v>0</v>
      </c>
      <c r="AI538" s="118"/>
    </row>
    <row r="539" spans="1:35" s="96" customFormat="1" x14ac:dyDescent="0.25">
      <c r="A539" s="118">
        <v>531</v>
      </c>
      <c r="B539" s="118" t="s">
        <v>407</v>
      </c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30" t="s">
        <v>2235</v>
      </c>
      <c r="Q539" s="127">
        <v>624274</v>
      </c>
      <c r="R539" s="121">
        <v>0</v>
      </c>
      <c r="S539" s="121">
        <v>0</v>
      </c>
      <c r="T539" s="122">
        <v>0</v>
      </c>
      <c r="U539" s="121">
        <v>0</v>
      </c>
      <c r="V539" s="122">
        <v>1</v>
      </c>
      <c r="W539" s="118"/>
      <c r="X539" s="127">
        <v>48654</v>
      </c>
      <c r="Y539" s="118"/>
      <c r="Z539" s="121">
        <v>0</v>
      </c>
      <c r="AA539" s="121">
        <v>0</v>
      </c>
      <c r="AB539" s="127">
        <v>24000</v>
      </c>
      <c r="AC539" s="121">
        <v>0</v>
      </c>
      <c r="AD539" s="133">
        <v>24642</v>
      </c>
      <c r="AE539" s="124">
        <v>0</v>
      </c>
      <c r="AF539" s="124">
        <v>0</v>
      </c>
      <c r="AG539" s="127">
        <v>24654</v>
      </c>
      <c r="AH539" s="125">
        <v>0</v>
      </c>
      <c r="AI539" s="118"/>
    </row>
    <row r="540" spans="1:35" s="96" customFormat="1" x14ac:dyDescent="0.25">
      <c r="A540" s="118">
        <v>532</v>
      </c>
      <c r="B540" s="118" t="s">
        <v>407</v>
      </c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30" t="s">
        <v>2236</v>
      </c>
      <c r="Q540" s="127">
        <v>1900000</v>
      </c>
      <c r="R540" s="121">
        <v>0</v>
      </c>
      <c r="S540" s="121">
        <v>0</v>
      </c>
      <c r="T540" s="122">
        <v>0</v>
      </c>
      <c r="U540" s="121">
        <v>0</v>
      </c>
      <c r="V540" s="122">
        <v>1</v>
      </c>
      <c r="W540" s="118"/>
      <c r="X540" s="127">
        <v>1900000</v>
      </c>
      <c r="Y540" s="118"/>
      <c r="Z540" s="121">
        <v>0</v>
      </c>
      <c r="AA540" s="121">
        <v>0</v>
      </c>
      <c r="AB540" s="127">
        <v>0</v>
      </c>
      <c r="AC540" s="121">
        <v>0</v>
      </c>
      <c r="AD540" s="133">
        <v>24597</v>
      </c>
      <c r="AE540" s="124">
        <v>0</v>
      </c>
      <c r="AF540" s="124">
        <v>0</v>
      </c>
      <c r="AG540" s="127">
        <v>1900000</v>
      </c>
      <c r="AH540" s="125">
        <v>0</v>
      </c>
      <c r="AI540" s="118"/>
    </row>
    <row r="541" spans="1:35" s="96" customFormat="1" x14ac:dyDescent="0.25">
      <c r="A541" s="118">
        <v>533</v>
      </c>
      <c r="B541" s="118" t="s">
        <v>407</v>
      </c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30" t="s">
        <v>2237</v>
      </c>
      <c r="Q541" s="127">
        <v>19072</v>
      </c>
      <c r="R541" s="121">
        <v>0</v>
      </c>
      <c r="S541" s="121">
        <v>0</v>
      </c>
      <c r="T541" s="122">
        <v>0</v>
      </c>
      <c r="U541" s="121">
        <v>0</v>
      </c>
      <c r="V541" s="122">
        <v>1</v>
      </c>
      <c r="W541" s="118"/>
      <c r="X541" s="127">
        <v>19072</v>
      </c>
      <c r="Y541" s="118"/>
      <c r="Z541" s="121">
        <v>0</v>
      </c>
      <c r="AA541" s="121">
        <v>0</v>
      </c>
      <c r="AB541" s="127">
        <v>19072</v>
      </c>
      <c r="AC541" s="121">
        <v>0</v>
      </c>
      <c r="AD541" s="133">
        <v>24597</v>
      </c>
      <c r="AE541" s="124">
        <v>0</v>
      </c>
      <c r="AF541" s="124">
        <v>0</v>
      </c>
      <c r="AG541" s="127">
        <v>0</v>
      </c>
      <c r="AH541" s="125">
        <v>0</v>
      </c>
      <c r="AI541" s="118"/>
    </row>
    <row r="542" spans="1:35" s="96" customFormat="1" x14ac:dyDescent="0.25">
      <c r="A542" s="118">
        <v>534</v>
      </c>
      <c r="B542" s="118" t="s">
        <v>407</v>
      </c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30" t="s">
        <v>2238</v>
      </c>
      <c r="Q542" s="127">
        <v>1037032</v>
      </c>
      <c r="R542" s="121">
        <v>0</v>
      </c>
      <c r="S542" s="121">
        <v>0</v>
      </c>
      <c r="T542" s="122">
        <v>0</v>
      </c>
      <c r="U542" s="121">
        <v>0</v>
      </c>
      <c r="V542" s="122">
        <v>1</v>
      </c>
      <c r="W542" s="118"/>
      <c r="X542" s="127">
        <v>468960</v>
      </c>
      <c r="Y542" s="118"/>
      <c r="Z542" s="121">
        <v>0</v>
      </c>
      <c r="AA542" s="121">
        <v>0</v>
      </c>
      <c r="AB542" s="127">
        <v>28000</v>
      </c>
      <c r="AC542" s="121">
        <v>0</v>
      </c>
      <c r="AD542" s="133">
        <v>24597</v>
      </c>
      <c r="AE542" s="124">
        <v>0</v>
      </c>
      <c r="AF542" s="124">
        <v>0</v>
      </c>
      <c r="AG542" s="127">
        <v>440960</v>
      </c>
      <c r="AH542" s="125">
        <v>0</v>
      </c>
      <c r="AI542" s="118"/>
    </row>
    <row r="543" spans="1:35" s="96" customFormat="1" x14ac:dyDescent="0.25">
      <c r="A543" s="118">
        <v>535</v>
      </c>
      <c r="B543" s="118" t="s">
        <v>407</v>
      </c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30" t="s">
        <v>2239</v>
      </c>
      <c r="Q543" s="127">
        <v>946244</v>
      </c>
      <c r="R543" s="121">
        <v>0</v>
      </c>
      <c r="S543" s="121">
        <v>0</v>
      </c>
      <c r="T543" s="122">
        <v>0</v>
      </c>
      <c r="U543" s="121">
        <v>0</v>
      </c>
      <c r="V543" s="122">
        <v>1</v>
      </c>
      <c r="W543" s="118"/>
      <c r="X543" s="127">
        <v>178206</v>
      </c>
      <c r="Y543" s="118"/>
      <c r="Z543" s="121">
        <v>0</v>
      </c>
      <c r="AA543" s="121">
        <v>0</v>
      </c>
      <c r="AB543" s="127">
        <v>48000</v>
      </c>
      <c r="AC543" s="121">
        <v>0</v>
      </c>
      <c r="AD543" s="133">
        <v>24597</v>
      </c>
      <c r="AE543" s="124">
        <v>0</v>
      </c>
      <c r="AF543" s="124">
        <v>0</v>
      </c>
      <c r="AG543" s="127">
        <v>130206</v>
      </c>
      <c r="AH543" s="125">
        <v>0</v>
      </c>
      <c r="AI543" s="118"/>
    </row>
    <row r="544" spans="1:35" s="96" customFormat="1" x14ac:dyDescent="0.25">
      <c r="A544" s="118">
        <v>536</v>
      </c>
      <c r="B544" s="118" t="s">
        <v>407</v>
      </c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30" t="s">
        <v>2240</v>
      </c>
      <c r="Q544" s="127">
        <v>2013825</v>
      </c>
      <c r="R544" s="121">
        <v>0</v>
      </c>
      <c r="S544" s="121">
        <v>0</v>
      </c>
      <c r="T544" s="122">
        <v>0</v>
      </c>
      <c r="U544" s="121">
        <v>0</v>
      </c>
      <c r="V544" s="122">
        <v>1</v>
      </c>
      <c r="W544" s="118"/>
      <c r="X544" s="127">
        <v>1807668</v>
      </c>
      <c r="Y544" s="118"/>
      <c r="Z544" s="121">
        <v>0</v>
      </c>
      <c r="AA544" s="121">
        <v>0</v>
      </c>
      <c r="AB544" s="127">
        <v>154000</v>
      </c>
      <c r="AC544" s="121">
        <v>0</v>
      </c>
      <c r="AD544" s="133">
        <v>24597</v>
      </c>
      <c r="AE544" s="124">
        <v>0</v>
      </c>
      <c r="AF544" s="124">
        <v>0</v>
      </c>
      <c r="AG544" s="127">
        <v>1653668</v>
      </c>
      <c r="AH544" s="125">
        <v>0</v>
      </c>
      <c r="AI544" s="118"/>
    </row>
    <row r="545" spans="1:35" s="96" customFormat="1" x14ac:dyDescent="0.25">
      <c r="A545" s="118">
        <v>537</v>
      </c>
      <c r="B545" s="118" t="s">
        <v>407</v>
      </c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30" t="s">
        <v>2241</v>
      </c>
      <c r="Q545" s="127">
        <v>412792</v>
      </c>
      <c r="R545" s="121">
        <v>0</v>
      </c>
      <c r="S545" s="121">
        <v>0</v>
      </c>
      <c r="T545" s="122">
        <v>0</v>
      </c>
      <c r="U545" s="121">
        <v>0</v>
      </c>
      <c r="V545" s="122">
        <v>1</v>
      </c>
      <c r="W545" s="118"/>
      <c r="X545" s="127">
        <v>62520</v>
      </c>
      <c r="Y545" s="118"/>
      <c r="Z545" s="121">
        <v>0</v>
      </c>
      <c r="AA545" s="121">
        <v>0</v>
      </c>
      <c r="AB545" s="127">
        <v>32000</v>
      </c>
      <c r="AC545" s="121">
        <v>0</v>
      </c>
      <c r="AD545" s="133">
        <v>24541</v>
      </c>
      <c r="AE545" s="124">
        <v>0</v>
      </c>
      <c r="AF545" s="124">
        <v>0</v>
      </c>
      <c r="AG545" s="127">
        <v>30520</v>
      </c>
      <c r="AH545" s="125">
        <v>0</v>
      </c>
      <c r="AI545" s="118"/>
    </row>
    <row r="546" spans="1:35" s="96" customFormat="1" x14ac:dyDescent="0.25">
      <c r="A546" s="118">
        <v>538</v>
      </c>
      <c r="B546" s="118" t="s">
        <v>407</v>
      </c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30" t="s">
        <v>2242</v>
      </c>
      <c r="Q546" s="127">
        <v>183690</v>
      </c>
      <c r="R546" s="121">
        <v>0</v>
      </c>
      <c r="S546" s="121">
        <v>0</v>
      </c>
      <c r="T546" s="122">
        <v>0</v>
      </c>
      <c r="U546" s="121">
        <v>0</v>
      </c>
      <c r="V546" s="122">
        <v>1</v>
      </c>
      <c r="W546" s="118"/>
      <c r="X546" s="127">
        <v>13105</v>
      </c>
      <c r="Y546" s="118"/>
      <c r="Z546" s="121">
        <v>0</v>
      </c>
      <c r="AA546" s="121">
        <v>0</v>
      </c>
      <c r="AB546" s="127">
        <v>13105</v>
      </c>
      <c r="AC546" s="121">
        <v>0</v>
      </c>
      <c r="AD546" s="133">
        <v>24541</v>
      </c>
      <c r="AE546" s="124">
        <v>0</v>
      </c>
      <c r="AF546" s="124">
        <v>0</v>
      </c>
      <c r="AG546" s="127">
        <v>0</v>
      </c>
      <c r="AH546" s="125">
        <v>0</v>
      </c>
      <c r="AI546" s="118"/>
    </row>
    <row r="547" spans="1:35" s="96" customFormat="1" x14ac:dyDescent="0.25">
      <c r="A547" s="118">
        <v>539</v>
      </c>
      <c r="B547" s="118" t="s">
        <v>407</v>
      </c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30" t="s">
        <v>2243</v>
      </c>
      <c r="Q547" s="127">
        <v>201536</v>
      </c>
      <c r="R547" s="121">
        <v>0</v>
      </c>
      <c r="S547" s="121">
        <v>0</v>
      </c>
      <c r="T547" s="122">
        <v>0</v>
      </c>
      <c r="U547" s="121">
        <v>0</v>
      </c>
      <c r="V547" s="122">
        <v>1</v>
      </c>
      <c r="W547" s="118"/>
      <c r="X547" s="127">
        <v>30786</v>
      </c>
      <c r="Y547" s="118"/>
      <c r="Z547" s="121">
        <v>0</v>
      </c>
      <c r="AA547" s="121">
        <v>0</v>
      </c>
      <c r="AB547" s="127">
        <v>16000</v>
      </c>
      <c r="AC547" s="121">
        <v>0</v>
      </c>
      <c r="AD547" s="133">
        <v>24541</v>
      </c>
      <c r="AE547" s="124">
        <v>0</v>
      </c>
      <c r="AF547" s="124">
        <v>0</v>
      </c>
      <c r="AG547" s="127">
        <v>14786</v>
      </c>
      <c r="AH547" s="125">
        <v>0</v>
      </c>
      <c r="AI547" s="118"/>
    </row>
    <row r="548" spans="1:35" s="96" customFormat="1" x14ac:dyDescent="0.25">
      <c r="A548" s="118">
        <v>540</v>
      </c>
      <c r="B548" s="118" t="s">
        <v>407</v>
      </c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30" t="s">
        <v>2244</v>
      </c>
      <c r="Q548" s="127">
        <v>302304</v>
      </c>
      <c r="R548" s="121">
        <v>0</v>
      </c>
      <c r="S548" s="121">
        <v>0</v>
      </c>
      <c r="T548" s="122">
        <v>0</v>
      </c>
      <c r="U548" s="121">
        <v>0</v>
      </c>
      <c r="V548" s="122">
        <v>1</v>
      </c>
      <c r="W548" s="118"/>
      <c r="X548" s="127">
        <v>46179</v>
      </c>
      <c r="Y548" s="118"/>
      <c r="Z548" s="121">
        <v>0</v>
      </c>
      <c r="AA548" s="121">
        <v>0</v>
      </c>
      <c r="AB548" s="127">
        <v>24000</v>
      </c>
      <c r="AC548" s="121">
        <v>0</v>
      </c>
      <c r="AD548" s="133">
        <v>24541</v>
      </c>
      <c r="AE548" s="124">
        <v>0</v>
      </c>
      <c r="AF548" s="124">
        <v>0</v>
      </c>
      <c r="AG548" s="127">
        <v>22179</v>
      </c>
      <c r="AH548" s="125">
        <v>0</v>
      </c>
      <c r="AI548" s="118"/>
    </row>
    <row r="549" spans="1:35" s="96" customFormat="1" x14ac:dyDescent="0.25">
      <c r="A549" s="118">
        <v>541</v>
      </c>
      <c r="B549" s="118" t="s">
        <v>407</v>
      </c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30" t="s">
        <v>2245</v>
      </c>
      <c r="Q549" s="127">
        <v>506760</v>
      </c>
      <c r="R549" s="121">
        <v>0</v>
      </c>
      <c r="S549" s="121">
        <v>0</v>
      </c>
      <c r="T549" s="122">
        <v>0</v>
      </c>
      <c r="U549" s="121">
        <v>0</v>
      </c>
      <c r="V549" s="122">
        <v>1</v>
      </c>
      <c r="W549" s="118"/>
      <c r="X549" s="127">
        <v>50115</v>
      </c>
      <c r="Y549" s="118"/>
      <c r="Z549" s="121">
        <v>0</v>
      </c>
      <c r="AA549" s="121">
        <v>0</v>
      </c>
      <c r="AB549" s="127">
        <v>50115</v>
      </c>
      <c r="AC549" s="121">
        <v>0</v>
      </c>
      <c r="AD549" s="133">
        <v>24541</v>
      </c>
      <c r="AE549" s="124">
        <v>0</v>
      </c>
      <c r="AF549" s="124">
        <v>0</v>
      </c>
      <c r="AG549" s="127">
        <v>0</v>
      </c>
      <c r="AH549" s="125">
        <v>0</v>
      </c>
      <c r="AI549" s="118"/>
    </row>
    <row r="550" spans="1:35" s="96" customFormat="1" x14ac:dyDescent="0.25">
      <c r="A550" s="118">
        <v>542</v>
      </c>
      <c r="B550" s="118" t="s">
        <v>407</v>
      </c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30" t="s">
        <v>2246</v>
      </c>
      <c r="Q550" s="127">
        <v>235950</v>
      </c>
      <c r="R550" s="121">
        <v>0</v>
      </c>
      <c r="S550" s="121">
        <v>0</v>
      </c>
      <c r="T550" s="122">
        <v>0</v>
      </c>
      <c r="U550" s="121">
        <v>0</v>
      </c>
      <c r="V550" s="122">
        <v>1</v>
      </c>
      <c r="W550" s="118"/>
      <c r="X550" s="127">
        <v>75090</v>
      </c>
      <c r="Y550" s="118"/>
      <c r="Z550" s="121">
        <v>0</v>
      </c>
      <c r="AA550" s="121">
        <v>0</v>
      </c>
      <c r="AB550" s="127">
        <v>75090</v>
      </c>
      <c r="AC550" s="121">
        <v>0</v>
      </c>
      <c r="AD550" s="133">
        <v>24541</v>
      </c>
      <c r="AE550" s="124">
        <v>0</v>
      </c>
      <c r="AF550" s="124">
        <v>0</v>
      </c>
      <c r="AG550" s="127">
        <v>0</v>
      </c>
      <c r="AH550" s="125">
        <v>0</v>
      </c>
      <c r="AI550" s="118"/>
    </row>
    <row r="551" spans="1:35" s="96" customFormat="1" x14ac:dyDescent="0.25">
      <c r="A551" s="118">
        <v>543</v>
      </c>
      <c r="B551" s="118" t="s">
        <v>407</v>
      </c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30" t="s">
        <v>2247</v>
      </c>
      <c r="Q551" s="127">
        <v>166404</v>
      </c>
      <c r="R551" s="121">
        <v>0</v>
      </c>
      <c r="S551" s="121">
        <v>0</v>
      </c>
      <c r="T551" s="122">
        <v>0</v>
      </c>
      <c r="U551" s="121">
        <v>0</v>
      </c>
      <c r="V551" s="122">
        <v>1</v>
      </c>
      <c r="W551" s="118"/>
      <c r="X551" s="127">
        <v>11909</v>
      </c>
      <c r="Y551" s="118"/>
      <c r="Z551" s="121">
        <v>0</v>
      </c>
      <c r="AA551" s="121">
        <v>0</v>
      </c>
      <c r="AB551" s="127">
        <v>11909</v>
      </c>
      <c r="AC551" s="121">
        <v>0</v>
      </c>
      <c r="AD551" s="133">
        <v>24541</v>
      </c>
      <c r="AE551" s="124">
        <v>0</v>
      </c>
      <c r="AF551" s="124">
        <v>0</v>
      </c>
      <c r="AG551" s="127">
        <v>0</v>
      </c>
      <c r="AH551" s="125">
        <v>0</v>
      </c>
      <c r="AI551" s="118"/>
    </row>
    <row r="552" spans="1:35" s="96" customFormat="1" x14ac:dyDescent="0.25">
      <c r="A552" s="118">
        <v>544</v>
      </c>
      <c r="B552" s="118" t="s">
        <v>407</v>
      </c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30" t="s">
        <v>2248</v>
      </c>
      <c r="Q552" s="127">
        <v>1094262</v>
      </c>
      <c r="R552" s="121">
        <v>0</v>
      </c>
      <c r="S552" s="121">
        <v>0</v>
      </c>
      <c r="T552" s="122">
        <v>0</v>
      </c>
      <c r="U552" s="121">
        <v>0</v>
      </c>
      <c r="V552" s="122">
        <v>1</v>
      </c>
      <c r="W552" s="118"/>
      <c r="X552" s="127">
        <v>80670</v>
      </c>
      <c r="Y552" s="118"/>
      <c r="Z552" s="121">
        <v>0</v>
      </c>
      <c r="AA552" s="121">
        <v>0</v>
      </c>
      <c r="AB552" s="127">
        <v>80670</v>
      </c>
      <c r="AC552" s="121">
        <v>0</v>
      </c>
      <c r="AD552" s="133">
        <v>24541</v>
      </c>
      <c r="AE552" s="124">
        <v>0</v>
      </c>
      <c r="AF552" s="124">
        <v>0</v>
      </c>
      <c r="AG552" s="127">
        <v>0</v>
      </c>
      <c r="AH552" s="125">
        <v>0</v>
      </c>
      <c r="AI552" s="118"/>
    </row>
    <row r="553" spans="1:35" s="96" customFormat="1" x14ac:dyDescent="0.25">
      <c r="A553" s="118">
        <v>545</v>
      </c>
      <c r="B553" s="118" t="s">
        <v>407</v>
      </c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30" t="s">
        <v>2249</v>
      </c>
      <c r="Q553" s="127">
        <v>166404</v>
      </c>
      <c r="R553" s="121">
        <v>0</v>
      </c>
      <c r="S553" s="121">
        <v>0</v>
      </c>
      <c r="T553" s="122">
        <v>0</v>
      </c>
      <c r="U553" s="121">
        <v>0</v>
      </c>
      <c r="V553" s="122">
        <v>1</v>
      </c>
      <c r="W553" s="118"/>
      <c r="X553" s="127">
        <v>27421</v>
      </c>
      <c r="Y553" s="118"/>
      <c r="Z553" s="121">
        <v>0</v>
      </c>
      <c r="AA553" s="121">
        <v>0</v>
      </c>
      <c r="AB553" s="127">
        <v>7196</v>
      </c>
      <c r="AC553" s="121">
        <v>0</v>
      </c>
      <c r="AD553" s="133">
        <v>24541</v>
      </c>
      <c r="AE553" s="124">
        <v>0</v>
      </c>
      <c r="AF553" s="124">
        <v>0</v>
      </c>
      <c r="AG553" s="127">
        <v>20225</v>
      </c>
      <c r="AH553" s="125">
        <v>0</v>
      </c>
      <c r="AI553" s="118"/>
    </row>
    <row r="554" spans="1:35" s="96" customFormat="1" x14ac:dyDescent="0.25">
      <c r="A554" s="118">
        <v>546</v>
      </c>
      <c r="B554" s="118" t="s">
        <v>407</v>
      </c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30" t="s">
        <v>2250</v>
      </c>
      <c r="Q554" s="127">
        <v>56100</v>
      </c>
      <c r="R554" s="121">
        <v>0</v>
      </c>
      <c r="S554" s="121">
        <v>0</v>
      </c>
      <c r="T554" s="122">
        <v>0</v>
      </c>
      <c r="U554" s="121">
        <v>0</v>
      </c>
      <c r="V554" s="122">
        <v>1</v>
      </c>
      <c r="W554" s="118"/>
      <c r="X554" s="127">
        <v>33120</v>
      </c>
      <c r="Y554" s="118"/>
      <c r="Z554" s="121">
        <v>0</v>
      </c>
      <c r="AA554" s="121">
        <v>0</v>
      </c>
      <c r="AB554" s="127">
        <v>0</v>
      </c>
      <c r="AC554" s="121">
        <v>0</v>
      </c>
      <c r="AD554" s="133">
        <v>24541</v>
      </c>
      <c r="AE554" s="124">
        <v>0</v>
      </c>
      <c r="AF554" s="124">
        <v>0</v>
      </c>
      <c r="AG554" s="127">
        <v>33120</v>
      </c>
      <c r="AH554" s="125">
        <v>0</v>
      </c>
      <c r="AI554" s="118"/>
    </row>
    <row r="555" spans="1:35" s="96" customFormat="1" x14ac:dyDescent="0.25">
      <c r="A555" s="118">
        <v>547</v>
      </c>
      <c r="B555" s="118" t="s">
        <v>407</v>
      </c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30" t="s">
        <v>2251</v>
      </c>
      <c r="Q555" s="127">
        <v>278370</v>
      </c>
      <c r="R555" s="121">
        <v>0</v>
      </c>
      <c r="S555" s="121">
        <v>0</v>
      </c>
      <c r="T555" s="122">
        <v>0</v>
      </c>
      <c r="U555" s="121">
        <v>0</v>
      </c>
      <c r="V555" s="122">
        <v>1</v>
      </c>
      <c r="W555" s="118"/>
      <c r="X555" s="127">
        <v>32310</v>
      </c>
      <c r="Y555" s="118"/>
      <c r="Z555" s="121">
        <v>0</v>
      </c>
      <c r="AA555" s="121">
        <v>0</v>
      </c>
      <c r="AB555" s="127">
        <v>0</v>
      </c>
      <c r="AC555" s="121">
        <v>0</v>
      </c>
      <c r="AD555" s="133">
        <v>24541</v>
      </c>
      <c r="AE555" s="124">
        <v>0</v>
      </c>
      <c r="AF555" s="124">
        <v>0</v>
      </c>
      <c r="AG555" s="127">
        <v>32310</v>
      </c>
      <c r="AH555" s="125">
        <v>0</v>
      </c>
      <c r="AI555" s="118"/>
    </row>
    <row r="556" spans="1:35" s="96" customFormat="1" x14ac:dyDescent="0.25">
      <c r="A556" s="118">
        <v>548</v>
      </c>
      <c r="B556" s="118" t="s">
        <v>407</v>
      </c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30" t="s">
        <v>2252</v>
      </c>
      <c r="Q556" s="127">
        <v>556740</v>
      </c>
      <c r="R556" s="121">
        <v>0</v>
      </c>
      <c r="S556" s="121">
        <v>0</v>
      </c>
      <c r="T556" s="122">
        <v>0</v>
      </c>
      <c r="U556" s="121">
        <v>0</v>
      </c>
      <c r="V556" s="122">
        <v>1</v>
      </c>
      <c r="W556" s="118"/>
      <c r="X556" s="127">
        <v>64620</v>
      </c>
      <c r="Y556" s="118"/>
      <c r="Z556" s="121">
        <v>0</v>
      </c>
      <c r="AA556" s="121">
        <v>0</v>
      </c>
      <c r="AB556" s="127">
        <v>0</v>
      </c>
      <c r="AC556" s="121">
        <v>0</v>
      </c>
      <c r="AD556" s="133">
        <v>24541</v>
      </c>
      <c r="AE556" s="124">
        <v>0</v>
      </c>
      <c r="AF556" s="124">
        <v>0</v>
      </c>
      <c r="AG556" s="127">
        <v>64620</v>
      </c>
      <c r="AH556" s="125">
        <v>0</v>
      </c>
      <c r="AI556" s="118"/>
    </row>
    <row r="557" spans="1:35" s="96" customFormat="1" x14ac:dyDescent="0.25">
      <c r="A557" s="118">
        <v>549</v>
      </c>
      <c r="B557" s="118" t="s">
        <v>407</v>
      </c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30" t="s">
        <v>2253</v>
      </c>
      <c r="Q557" s="127">
        <v>296928</v>
      </c>
      <c r="R557" s="121">
        <v>0</v>
      </c>
      <c r="S557" s="121">
        <v>0</v>
      </c>
      <c r="T557" s="122">
        <v>0</v>
      </c>
      <c r="U557" s="121">
        <v>0</v>
      </c>
      <c r="V557" s="122">
        <v>1</v>
      </c>
      <c r="W557" s="118"/>
      <c r="X557" s="127">
        <v>34464</v>
      </c>
      <c r="Y557" s="118"/>
      <c r="Z557" s="121">
        <v>0</v>
      </c>
      <c r="AA557" s="121">
        <v>0</v>
      </c>
      <c r="AB557" s="127">
        <v>0</v>
      </c>
      <c r="AC557" s="121">
        <v>0</v>
      </c>
      <c r="AD557" s="133">
        <v>24541</v>
      </c>
      <c r="AE557" s="124">
        <v>0</v>
      </c>
      <c r="AF557" s="124">
        <v>0</v>
      </c>
      <c r="AG557" s="127">
        <v>34464</v>
      </c>
      <c r="AH557" s="125">
        <v>0</v>
      </c>
      <c r="AI557" s="118"/>
    </row>
    <row r="558" spans="1:35" s="96" customFormat="1" x14ac:dyDescent="0.25">
      <c r="A558" s="118">
        <v>550</v>
      </c>
      <c r="B558" s="118" t="s">
        <v>407</v>
      </c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30" t="s">
        <v>2254</v>
      </c>
      <c r="Q558" s="127">
        <v>463840</v>
      </c>
      <c r="R558" s="121">
        <v>0</v>
      </c>
      <c r="S558" s="121">
        <v>0</v>
      </c>
      <c r="T558" s="122">
        <v>0</v>
      </c>
      <c r="U558" s="121">
        <v>0</v>
      </c>
      <c r="V558" s="122">
        <v>1</v>
      </c>
      <c r="W558" s="118"/>
      <c r="X558" s="127">
        <v>71288</v>
      </c>
      <c r="Y558" s="118"/>
      <c r="Z558" s="121">
        <v>0</v>
      </c>
      <c r="AA558" s="121">
        <v>0</v>
      </c>
      <c r="AB558" s="127">
        <v>0</v>
      </c>
      <c r="AC558" s="121">
        <v>0</v>
      </c>
      <c r="AD558" s="133">
        <v>24541</v>
      </c>
      <c r="AE558" s="124">
        <v>0</v>
      </c>
      <c r="AF558" s="124">
        <v>0</v>
      </c>
      <c r="AG558" s="127">
        <v>71288</v>
      </c>
      <c r="AH558" s="125">
        <v>0</v>
      </c>
      <c r="AI558" s="118"/>
    </row>
    <row r="559" spans="1:35" s="96" customFormat="1" x14ac:dyDescent="0.25">
      <c r="A559" s="118">
        <v>551</v>
      </c>
      <c r="B559" s="118" t="s">
        <v>407</v>
      </c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30" t="s">
        <v>2255</v>
      </c>
      <c r="Q559" s="127">
        <v>278370</v>
      </c>
      <c r="R559" s="121">
        <v>0</v>
      </c>
      <c r="S559" s="121">
        <v>0</v>
      </c>
      <c r="T559" s="122">
        <v>0</v>
      </c>
      <c r="U559" s="121">
        <v>0</v>
      </c>
      <c r="V559" s="122">
        <v>1</v>
      </c>
      <c r="W559" s="118"/>
      <c r="X559" s="127">
        <v>32310</v>
      </c>
      <c r="Y559" s="118"/>
      <c r="Z559" s="121">
        <v>0</v>
      </c>
      <c r="AA559" s="121">
        <v>0</v>
      </c>
      <c r="AB559" s="127">
        <v>0</v>
      </c>
      <c r="AC559" s="121">
        <v>0</v>
      </c>
      <c r="AD559" s="133">
        <v>24541</v>
      </c>
      <c r="AE559" s="124">
        <v>0</v>
      </c>
      <c r="AF559" s="124">
        <v>0</v>
      </c>
      <c r="AG559" s="127">
        <v>32310</v>
      </c>
      <c r="AH559" s="125">
        <v>0</v>
      </c>
      <c r="AI559" s="118"/>
    </row>
    <row r="560" spans="1:35" s="96" customFormat="1" x14ac:dyDescent="0.25">
      <c r="A560" s="118">
        <v>552</v>
      </c>
      <c r="B560" s="118" t="s">
        <v>407</v>
      </c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30" t="s">
        <v>2256</v>
      </c>
      <c r="Q560" s="127">
        <v>732180</v>
      </c>
      <c r="R560" s="121">
        <v>0</v>
      </c>
      <c r="S560" s="121">
        <v>0</v>
      </c>
      <c r="T560" s="122">
        <v>0</v>
      </c>
      <c r="U560" s="121">
        <v>0</v>
      </c>
      <c r="V560" s="122">
        <v>1</v>
      </c>
      <c r="W560" s="118"/>
      <c r="X560" s="127">
        <v>71280</v>
      </c>
      <c r="Y560" s="118"/>
      <c r="Z560" s="121">
        <v>0</v>
      </c>
      <c r="AA560" s="121">
        <v>0</v>
      </c>
      <c r="AB560" s="127">
        <v>0</v>
      </c>
      <c r="AC560" s="121">
        <v>0</v>
      </c>
      <c r="AD560" s="133">
        <v>24541</v>
      </c>
      <c r="AE560" s="124">
        <v>0</v>
      </c>
      <c r="AF560" s="124">
        <v>0</v>
      </c>
      <c r="AG560" s="127">
        <v>71280</v>
      </c>
      <c r="AH560" s="125">
        <v>0</v>
      </c>
      <c r="AI560" s="118"/>
    </row>
    <row r="561" spans="1:35" s="96" customFormat="1" x14ac:dyDescent="0.25">
      <c r="A561" s="118">
        <v>553</v>
      </c>
      <c r="B561" s="118" t="s">
        <v>407</v>
      </c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30" t="s">
        <v>2257</v>
      </c>
      <c r="Q561" s="127">
        <v>403072</v>
      </c>
      <c r="R561" s="121">
        <v>0</v>
      </c>
      <c r="S561" s="121">
        <v>0</v>
      </c>
      <c r="T561" s="122">
        <v>0</v>
      </c>
      <c r="U561" s="121">
        <v>0</v>
      </c>
      <c r="V561" s="122">
        <v>1</v>
      </c>
      <c r="W561" s="118"/>
      <c r="X561" s="127">
        <v>61575</v>
      </c>
      <c r="Y561" s="118"/>
      <c r="Z561" s="121">
        <v>0</v>
      </c>
      <c r="AA561" s="121">
        <v>0</v>
      </c>
      <c r="AB561" s="127">
        <v>32000</v>
      </c>
      <c r="AC561" s="121">
        <v>0</v>
      </c>
      <c r="AD561" s="133">
        <v>24541</v>
      </c>
      <c r="AE561" s="124">
        <v>0</v>
      </c>
      <c r="AF561" s="124">
        <v>0</v>
      </c>
      <c r="AG561" s="127">
        <v>29575</v>
      </c>
      <c r="AH561" s="125">
        <v>0</v>
      </c>
      <c r="AI561" s="118"/>
    </row>
    <row r="562" spans="1:35" s="96" customFormat="1" x14ac:dyDescent="0.25">
      <c r="A562" s="118">
        <v>554</v>
      </c>
      <c r="B562" s="118" t="s">
        <v>407</v>
      </c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30" t="s">
        <v>2258</v>
      </c>
      <c r="Q562" s="127">
        <v>1716150</v>
      </c>
      <c r="R562" s="121">
        <v>0</v>
      </c>
      <c r="S562" s="121">
        <v>0</v>
      </c>
      <c r="T562" s="122">
        <v>0</v>
      </c>
      <c r="U562" s="121">
        <v>0</v>
      </c>
      <c r="V562" s="122">
        <v>1</v>
      </c>
      <c r="W562" s="118"/>
      <c r="X562" s="127">
        <v>216329</v>
      </c>
      <c r="Y562" s="118"/>
      <c r="Z562" s="121">
        <v>0</v>
      </c>
      <c r="AA562" s="121">
        <v>0</v>
      </c>
      <c r="AB562" s="127">
        <v>35000</v>
      </c>
      <c r="AC562" s="121">
        <v>0</v>
      </c>
      <c r="AD562" s="133">
        <v>24541</v>
      </c>
      <c r="AE562" s="124">
        <v>0</v>
      </c>
      <c r="AF562" s="124">
        <v>0</v>
      </c>
      <c r="AG562" s="127">
        <v>181329</v>
      </c>
      <c r="AH562" s="125">
        <v>0</v>
      </c>
      <c r="AI562" s="118"/>
    </row>
    <row r="563" spans="1:35" s="96" customFormat="1" x14ac:dyDescent="0.25">
      <c r="A563" s="118">
        <v>555</v>
      </c>
      <c r="B563" s="118" t="s">
        <v>407</v>
      </c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30" t="s">
        <v>2259</v>
      </c>
      <c r="Q563" s="127">
        <v>271876</v>
      </c>
      <c r="R563" s="121">
        <v>0</v>
      </c>
      <c r="S563" s="121">
        <v>0</v>
      </c>
      <c r="T563" s="122">
        <v>0</v>
      </c>
      <c r="U563" s="121">
        <v>0</v>
      </c>
      <c r="V563" s="122">
        <v>1</v>
      </c>
      <c r="W563" s="118"/>
      <c r="X563" s="127">
        <v>105276</v>
      </c>
      <c r="Y563" s="118"/>
      <c r="Z563" s="121">
        <v>0</v>
      </c>
      <c r="AA563" s="121">
        <v>0</v>
      </c>
      <c r="AB563" s="127">
        <v>32000</v>
      </c>
      <c r="AC563" s="121">
        <v>0</v>
      </c>
      <c r="AD563" s="133">
        <v>24541</v>
      </c>
      <c r="AE563" s="124">
        <v>0</v>
      </c>
      <c r="AF563" s="124">
        <v>0</v>
      </c>
      <c r="AG563" s="127">
        <v>73276</v>
      </c>
      <c r="AH563" s="125">
        <v>0</v>
      </c>
      <c r="AI563" s="118"/>
    </row>
    <row r="564" spans="1:35" s="96" customFormat="1" x14ac:dyDescent="0.25">
      <c r="A564" s="118">
        <v>556</v>
      </c>
      <c r="B564" s="118" t="s">
        <v>407</v>
      </c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30" t="s">
        <v>2260</v>
      </c>
      <c r="Q564" s="127">
        <v>608110</v>
      </c>
      <c r="R564" s="121">
        <v>0</v>
      </c>
      <c r="S564" s="121">
        <v>0</v>
      </c>
      <c r="T564" s="122">
        <v>0</v>
      </c>
      <c r="U564" s="121">
        <v>0</v>
      </c>
      <c r="V564" s="122">
        <v>1</v>
      </c>
      <c r="W564" s="118"/>
      <c r="X564" s="127">
        <v>71385</v>
      </c>
      <c r="Y564" s="118"/>
      <c r="Z564" s="121">
        <v>0</v>
      </c>
      <c r="AA564" s="121">
        <v>0</v>
      </c>
      <c r="AB564" s="127">
        <v>20000</v>
      </c>
      <c r="AC564" s="121">
        <v>0</v>
      </c>
      <c r="AD564" s="133">
        <v>24541</v>
      </c>
      <c r="AE564" s="124">
        <v>0</v>
      </c>
      <c r="AF564" s="124">
        <v>0</v>
      </c>
      <c r="AG564" s="127">
        <v>51385</v>
      </c>
      <c r="AH564" s="125">
        <v>0</v>
      </c>
      <c r="AI564" s="118"/>
    </row>
    <row r="565" spans="1:35" s="96" customFormat="1" x14ac:dyDescent="0.25">
      <c r="A565" s="118">
        <v>557</v>
      </c>
      <c r="B565" s="118" t="s">
        <v>407</v>
      </c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30" t="s">
        <v>2261</v>
      </c>
      <c r="Q565" s="127">
        <v>50088864</v>
      </c>
      <c r="R565" s="121">
        <v>0</v>
      </c>
      <c r="S565" s="121">
        <v>0</v>
      </c>
      <c r="T565" s="122">
        <v>0</v>
      </c>
      <c r="U565" s="121">
        <v>0</v>
      </c>
      <c r="V565" s="122">
        <v>1</v>
      </c>
      <c r="W565" s="118"/>
      <c r="X565" s="127">
        <v>1726656</v>
      </c>
      <c r="Y565" s="118"/>
      <c r="Z565" s="121">
        <v>0</v>
      </c>
      <c r="AA565" s="121">
        <v>0</v>
      </c>
      <c r="AB565" s="127">
        <v>1726656</v>
      </c>
      <c r="AC565" s="121">
        <v>0</v>
      </c>
      <c r="AD565" s="133">
        <v>24541</v>
      </c>
      <c r="AE565" s="124">
        <v>0</v>
      </c>
      <c r="AF565" s="124">
        <v>0</v>
      </c>
      <c r="AG565" s="127">
        <v>0</v>
      </c>
      <c r="AH565" s="125">
        <v>0</v>
      </c>
      <c r="AI565" s="118"/>
    </row>
    <row r="566" spans="1:35" s="96" customFormat="1" x14ac:dyDescent="0.25">
      <c r="A566" s="118">
        <v>558</v>
      </c>
      <c r="B566" s="118" t="s">
        <v>407</v>
      </c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30" t="s">
        <v>2262</v>
      </c>
      <c r="Q566" s="127">
        <v>111600</v>
      </c>
      <c r="R566" s="121">
        <v>0</v>
      </c>
      <c r="S566" s="121">
        <v>0</v>
      </c>
      <c r="T566" s="122">
        <v>0</v>
      </c>
      <c r="U566" s="121">
        <v>0</v>
      </c>
      <c r="V566" s="122">
        <v>1</v>
      </c>
      <c r="W566" s="118"/>
      <c r="X566" s="127">
        <v>25057</v>
      </c>
      <c r="Y566" s="118"/>
      <c r="Z566" s="121">
        <v>0</v>
      </c>
      <c r="AA566" s="121">
        <v>0</v>
      </c>
      <c r="AB566" s="127">
        <v>25057</v>
      </c>
      <c r="AC566" s="121">
        <v>0</v>
      </c>
      <c r="AD566" s="133">
        <v>24541</v>
      </c>
      <c r="AE566" s="124">
        <v>0</v>
      </c>
      <c r="AF566" s="124">
        <v>0</v>
      </c>
      <c r="AG566" s="127">
        <v>0</v>
      </c>
      <c r="AH566" s="125">
        <v>0</v>
      </c>
      <c r="AI566" s="118"/>
    </row>
    <row r="567" spans="1:35" s="96" customFormat="1" x14ac:dyDescent="0.25">
      <c r="A567" s="118">
        <v>559</v>
      </c>
      <c r="B567" s="118" t="s">
        <v>407</v>
      </c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30" t="s">
        <v>2263</v>
      </c>
      <c r="Q567" s="127">
        <v>183690</v>
      </c>
      <c r="R567" s="121">
        <v>0</v>
      </c>
      <c r="S567" s="121">
        <v>0</v>
      </c>
      <c r="T567" s="122">
        <v>0</v>
      </c>
      <c r="U567" s="121">
        <v>0</v>
      </c>
      <c r="V567" s="122">
        <v>1</v>
      </c>
      <c r="W567" s="118"/>
      <c r="X567" s="127">
        <v>13110</v>
      </c>
      <c r="Y567" s="118"/>
      <c r="Z567" s="121">
        <v>0</v>
      </c>
      <c r="AA567" s="121">
        <v>0</v>
      </c>
      <c r="AB567" s="127">
        <v>13110</v>
      </c>
      <c r="AC567" s="121">
        <v>0</v>
      </c>
      <c r="AD567" s="133">
        <v>24541</v>
      </c>
      <c r="AE567" s="124">
        <v>0</v>
      </c>
      <c r="AF567" s="124">
        <v>0</v>
      </c>
      <c r="AG567" s="127">
        <v>0</v>
      </c>
      <c r="AH567" s="125">
        <v>0</v>
      </c>
      <c r="AI567" s="118"/>
    </row>
    <row r="568" spans="1:35" s="96" customFormat="1" x14ac:dyDescent="0.25">
      <c r="A568" s="118">
        <v>560</v>
      </c>
      <c r="B568" s="118" t="s">
        <v>407</v>
      </c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30" t="s">
        <v>2264</v>
      </c>
      <c r="Q568" s="127">
        <v>2020383</v>
      </c>
      <c r="R568" s="121">
        <v>0</v>
      </c>
      <c r="S568" s="121">
        <v>0</v>
      </c>
      <c r="T568" s="122">
        <v>0</v>
      </c>
      <c r="U568" s="121">
        <v>0</v>
      </c>
      <c r="V568" s="122">
        <v>1</v>
      </c>
      <c r="W568" s="118"/>
      <c r="X568" s="127">
        <v>298923</v>
      </c>
      <c r="Y568" s="118"/>
      <c r="Z568" s="121">
        <v>0</v>
      </c>
      <c r="AA568" s="121">
        <v>0</v>
      </c>
      <c r="AB568" s="127">
        <v>132231</v>
      </c>
      <c r="AC568" s="121">
        <v>0</v>
      </c>
      <c r="AD568" s="133">
        <v>24541</v>
      </c>
      <c r="AE568" s="124">
        <v>0</v>
      </c>
      <c r="AF568" s="124">
        <v>0</v>
      </c>
      <c r="AG568" s="127">
        <v>166692</v>
      </c>
      <c r="AH568" s="125">
        <v>0</v>
      </c>
      <c r="AI568" s="118"/>
    </row>
    <row r="569" spans="1:35" s="96" customFormat="1" x14ac:dyDescent="0.25">
      <c r="A569" s="118">
        <v>561</v>
      </c>
      <c r="B569" s="118" t="s">
        <v>407</v>
      </c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30" t="s">
        <v>2265</v>
      </c>
      <c r="Q569" s="127">
        <v>392000</v>
      </c>
      <c r="R569" s="121">
        <v>0</v>
      </c>
      <c r="S569" s="121">
        <v>0</v>
      </c>
      <c r="T569" s="122">
        <v>0</v>
      </c>
      <c r="U569" s="121">
        <v>0</v>
      </c>
      <c r="V569" s="122">
        <v>1</v>
      </c>
      <c r="W569" s="118"/>
      <c r="X569" s="127">
        <v>392000</v>
      </c>
      <c r="Y569" s="118"/>
      <c r="Z569" s="121">
        <v>0</v>
      </c>
      <c r="AA569" s="121">
        <v>0</v>
      </c>
      <c r="AB569" s="127">
        <v>280000</v>
      </c>
      <c r="AC569" s="121">
        <v>0</v>
      </c>
      <c r="AD569" s="133">
        <v>24298</v>
      </c>
      <c r="AE569" s="124">
        <v>0</v>
      </c>
      <c r="AF569" s="124">
        <v>0</v>
      </c>
      <c r="AG569" s="127">
        <v>112000</v>
      </c>
      <c r="AH569" s="125">
        <v>0</v>
      </c>
      <c r="AI569" s="118"/>
    </row>
    <row r="570" spans="1:35" s="96" customFormat="1" x14ac:dyDescent="0.25">
      <c r="A570" s="118">
        <v>562</v>
      </c>
      <c r="B570" s="118" t="s">
        <v>407</v>
      </c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30" t="s">
        <v>2266</v>
      </c>
      <c r="Q570" s="127">
        <v>1950000</v>
      </c>
      <c r="R570" s="121">
        <v>0</v>
      </c>
      <c r="S570" s="121">
        <v>0</v>
      </c>
      <c r="T570" s="122">
        <v>0</v>
      </c>
      <c r="U570" s="121">
        <v>0</v>
      </c>
      <c r="V570" s="122">
        <v>1</v>
      </c>
      <c r="W570" s="118"/>
      <c r="X570" s="127">
        <v>1950000</v>
      </c>
      <c r="Y570" s="118"/>
      <c r="Z570" s="121">
        <v>0</v>
      </c>
      <c r="AA570" s="121">
        <v>0</v>
      </c>
      <c r="AB570" s="127">
        <v>0</v>
      </c>
      <c r="AC570" s="121">
        <v>0</v>
      </c>
      <c r="AD570" s="133">
        <v>24298</v>
      </c>
      <c r="AE570" s="124">
        <v>0</v>
      </c>
      <c r="AF570" s="124">
        <v>0</v>
      </c>
      <c r="AG570" s="127">
        <v>1950000</v>
      </c>
      <c r="AH570" s="125">
        <v>0</v>
      </c>
      <c r="AI570" s="118"/>
    </row>
    <row r="571" spans="1:35" s="96" customFormat="1" x14ac:dyDescent="0.25">
      <c r="A571" s="118">
        <v>563</v>
      </c>
      <c r="B571" s="118" t="s">
        <v>407</v>
      </c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30" t="s">
        <v>2267</v>
      </c>
      <c r="Q571" s="127">
        <v>54000</v>
      </c>
      <c r="R571" s="121">
        <v>0</v>
      </c>
      <c r="S571" s="121">
        <v>0</v>
      </c>
      <c r="T571" s="122">
        <v>0</v>
      </c>
      <c r="U571" s="121">
        <v>0</v>
      </c>
      <c r="V571" s="122">
        <v>1</v>
      </c>
      <c r="W571" s="118"/>
      <c r="X571" s="127">
        <v>54000</v>
      </c>
      <c r="Y571" s="118"/>
      <c r="Z571" s="121">
        <v>0</v>
      </c>
      <c r="AA571" s="121">
        <v>0</v>
      </c>
      <c r="AB571" s="127">
        <v>0</v>
      </c>
      <c r="AC571" s="121">
        <v>0</v>
      </c>
      <c r="AD571" s="133">
        <v>24298</v>
      </c>
      <c r="AE571" s="124">
        <v>0</v>
      </c>
      <c r="AF571" s="124">
        <v>0</v>
      </c>
      <c r="AG571" s="127">
        <v>54000</v>
      </c>
      <c r="AH571" s="125">
        <v>0</v>
      </c>
      <c r="AI571" s="118"/>
    </row>
    <row r="572" spans="1:35" s="96" customFormat="1" x14ac:dyDescent="0.25">
      <c r="A572" s="118">
        <v>564</v>
      </c>
      <c r="B572" s="118" t="s">
        <v>407</v>
      </c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30" t="s">
        <v>2268</v>
      </c>
      <c r="Q572" s="127">
        <v>1054000</v>
      </c>
      <c r="R572" s="121">
        <v>0</v>
      </c>
      <c r="S572" s="121">
        <v>0</v>
      </c>
      <c r="T572" s="122">
        <v>0</v>
      </c>
      <c r="U572" s="121">
        <v>0</v>
      </c>
      <c r="V572" s="122">
        <v>1</v>
      </c>
      <c r="W572" s="118"/>
      <c r="X572" s="127">
        <v>1054000</v>
      </c>
      <c r="Y572" s="118"/>
      <c r="Z572" s="121">
        <v>0</v>
      </c>
      <c r="AA572" s="121">
        <v>0</v>
      </c>
      <c r="AB572" s="127">
        <v>0</v>
      </c>
      <c r="AC572" s="121">
        <v>0</v>
      </c>
      <c r="AD572" s="133">
        <v>24298</v>
      </c>
      <c r="AE572" s="124">
        <v>0</v>
      </c>
      <c r="AF572" s="124">
        <v>0</v>
      </c>
      <c r="AG572" s="127">
        <v>1054000</v>
      </c>
      <c r="AH572" s="125">
        <v>0</v>
      </c>
      <c r="AI572" s="118"/>
    </row>
    <row r="573" spans="1:35" s="96" customFormat="1" x14ac:dyDescent="0.25">
      <c r="A573" s="118">
        <v>565</v>
      </c>
      <c r="B573" s="118" t="s">
        <v>407</v>
      </c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30" t="s">
        <v>2269</v>
      </c>
      <c r="Q573" s="127">
        <v>548356</v>
      </c>
      <c r="R573" s="121">
        <v>0</v>
      </c>
      <c r="S573" s="121">
        <v>0</v>
      </c>
      <c r="T573" s="122">
        <v>0</v>
      </c>
      <c r="U573" s="121">
        <v>0</v>
      </c>
      <c r="V573" s="122">
        <v>1</v>
      </c>
      <c r="W573" s="118"/>
      <c r="X573" s="127">
        <v>548356</v>
      </c>
      <c r="Y573" s="118"/>
      <c r="Z573" s="121">
        <v>0</v>
      </c>
      <c r="AA573" s="121">
        <v>0</v>
      </c>
      <c r="AB573" s="127">
        <v>0</v>
      </c>
      <c r="AC573" s="121">
        <v>0</v>
      </c>
      <c r="AD573" s="133">
        <v>24298</v>
      </c>
      <c r="AE573" s="124">
        <v>0</v>
      </c>
      <c r="AF573" s="124">
        <v>0</v>
      </c>
      <c r="AG573" s="127">
        <v>548356</v>
      </c>
      <c r="AH573" s="125">
        <v>0</v>
      </c>
      <c r="AI573" s="118"/>
    </row>
    <row r="574" spans="1:35" s="96" customFormat="1" x14ac:dyDescent="0.25">
      <c r="A574" s="118">
        <v>566</v>
      </c>
      <c r="B574" s="118" t="s">
        <v>407</v>
      </c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30" t="s">
        <v>2270</v>
      </c>
      <c r="Q574" s="127">
        <v>1023000</v>
      </c>
      <c r="R574" s="121">
        <v>0</v>
      </c>
      <c r="S574" s="121">
        <v>0</v>
      </c>
      <c r="T574" s="122">
        <v>0</v>
      </c>
      <c r="U574" s="121">
        <v>0</v>
      </c>
      <c r="V574" s="122">
        <v>1</v>
      </c>
      <c r="W574" s="118"/>
      <c r="X574" s="127">
        <v>1023000</v>
      </c>
      <c r="Y574" s="118"/>
      <c r="Z574" s="121">
        <v>0</v>
      </c>
      <c r="AA574" s="121">
        <v>0</v>
      </c>
      <c r="AB574" s="127">
        <v>0</v>
      </c>
      <c r="AC574" s="121">
        <v>0</v>
      </c>
      <c r="AD574" s="133">
        <v>24298</v>
      </c>
      <c r="AE574" s="124">
        <v>0</v>
      </c>
      <c r="AF574" s="124">
        <v>0</v>
      </c>
      <c r="AG574" s="127">
        <v>1023000</v>
      </c>
      <c r="AH574" s="125">
        <v>0</v>
      </c>
      <c r="AI574" s="118"/>
    </row>
    <row r="575" spans="1:35" s="96" customFormat="1" x14ac:dyDescent="0.25">
      <c r="A575" s="118">
        <v>567</v>
      </c>
      <c r="B575" s="118" t="s">
        <v>407</v>
      </c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30" t="s">
        <v>2271</v>
      </c>
      <c r="Q575" s="127">
        <v>936000</v>
      </c>
      <c r="R575" s="121">
        <v>0</v>
      </c>
      <c r="S575" s="121">
        <v>0</v>
      </c>
      <c r="T575" s="122">
        <v>0</v>
      </c>
      <c r="U575" s="121">
        <v>0</v>
      </c>
      <c r="V575" s="122">
        <v>1</v>
      </c>
      <c r="W575" s="118"/>
      <c r="X575" s="127">
        <v>36000</v>
      </c>
      <c r="Y575" s="118"/>
      <c r="Z575" s="121">
        <v>0</v>
      </c>
      <c r="AA575" s="121">
        <v>0</v>
      </c>
      <c r="AB575" s="127">
        <v>0</v>
      </c>
      <c r="AC575" s="121">
        <v>0</v>
      </c>
      <c r="AD575" s="133">
        <v>24757</v>
      </c>
      <c r="AE575" s="124">
        <v>0</v>
      </c>
      <c r="AF575" s="124">
        <v>0</v>
      </c>
      <c r="AG575" s="127">
        <v>36000</v>
      </c>
      <c r="AH575" s="125">
        <v>0</v>
      </c>
      <c r="AI575" s="118"/>
    </row>
    <row r="576" spans="1:35" s="96" customFormat="1" x14ac:dyDescent="0.25">
      <c r="A576" s="118">
        <v>568</v>
      </c>
      <c r="B576" s="118" t="s">
        <v>407</v>
      </c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30" t="s">
        <v>2272</v>
      </c>
      <c r="Q576" s="127">
        <v>1554000</v>
      </c>
      <c r="R576" s="121">
        <v>0</v>
      </c>
      <c r="S576" s="121">
        <v>0</v>
      </c>
      <c r="T576" s="122">
        <v>0</v>
      </c>
      <c r="U576" s="121">
        <v>0</v>
      </c>
      <c r="V576" s="122">
        <v>1</v>
      </c>
      <c r="W576" s="118"/>
      <c r="X576" s="127">
        <v>92500</v>
      </c>
      <c r="Y576" s="118"/>
      <c r="Z576" s="121">
        <v>0</v>
      </c>
      <c r="AA576" s="121">
        <v>0</v>
      </c>
      <c r="AB576" s="127">
        <v>55500</v>
      </c>
      <c r="AC576" s="121">
        <v>0</v>
      </c>
      <c r="AD576" s="133">
        <v>24757</v>
      </c>
      <c r="AE576" s="124">
        <v>0</v>
      </c>
      <c r="AF576" s="124">
        <v>0</v>
      </c>
      <c r="AG576" s="127">
        <v>37000</v>
      </c>
      <c r="AH576" s="125">
        <v>0</v>
      </c>
      <c r="AI576" s="118"/>
    </row>
    <row r="577" spans="1:35" s="96" customFormat="1" x14ac:dyDescent="0.25">
      <c r="A577" s="118">
        <v>569</v>
      </c>
      <c r="B577" s="118" t="s">
        <v>407</v>
      </c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30" t="s">
        <v>2273</v>
      </c>
      <c r="Q577" s="127">
        <v>374550</v>
      </c>
      <c r="R577" s="121">
        <v>0</v>
      </c>
      <c r="S577" s="121">
        <v>0</v>
      </c>
      <c r="T577" s="122">
        <v>0</v>
      </c>
      <c r="U577" s="121">
        <v>0</v>
      </c>
      <c r="V577" s="122">
        <v>1</v>
      </c>
      <c r="W577" s="118"/>
      <c r="X577" s="127">
        <v>178200</v>
      </c>
      <c r="Y577" s="118"/>
      <c r="Z577" s="121">
        <v>0</v>
      </c>
      <c r="AA577" s="121">
        <v>0</v>
      </c>
      <c r="AB577" s="127">
        <v>0</v>
      </c>
      <c r="AC577" s="121">
        <v>0</v>
      </c>
      <c r="AD577" s="133">
        <v>24790</v>
      </c>
      <c r="AE577" s="124">
        <v>0</v>
      </c>
      <c r="AF577" s="124">
        <v>0</v>
      </c>
      <c r="AG577" s="127">
        <v>178200</v>
      </c>
      <c r="AH577" s="125">
        <v>0</v>
      </c>
      <c r="AI577" s="118"/>
    </row>
    <row r="578" spans="1:35" s="96" customFormat="1" x14ac:dyDescent="0.25">
      <c r="A578" s="118">
        <v>570</v>
      </c>
      <c r="B578" s="118" t="s">
        <v>407</v>
      </c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30" t="s">
        <v>2274</v>
      </c>
      <c r="Q578" s="127">
        <v>425000</v>
      </c>
      <c r="R578" s="121">
        <v>0</v>
      </c>
      <c r="S578" s="121">
        <v>0</v>
      </c>
      <c r="T578" s="122">
        <v>0</v>
      </c>
      <c r="U578" s="121">
        <v>0</v>
      </c>
      <c r="V578" s="122">
        <v>1</v>
      </c>
      <c r="W578" s="118"/>
      <c r="X578" s="127">
        <v>425000</v>
      </c>
      <c r="Y578" s="118"/>
      <c r="Z578" s="121">
        <v>0</v>
      </c>
      <c r="AA578" s="121">
        <v>0</v>
      </c>
      <c r="AB578" s="127">
        <v>0</v>
      </c>
      <c r="AC578" s="121">
        <v>0</v>
      </c>
      <c r="AD578" s="133">
        <v>24790</v>
      </c>
      <c r="AE578" s="124">
        <v>0</v>
      </c>
      <c r="AF578" s="124">
        <v>0</v>
      </c>
      <c r="AG578" s="127">
        <v>425000</v>
      </c>
      <c r="AH578" s="125">
        <v>0</v>
      </c>
      <c r="AI578" s="118"/>
    </row>
    <row r="579" spans="1:35" s="96" customFormat="1" x14ac:dyDescent="0.25">
      <c r="A579" s="118">
        <v>571</v>
      </c>
      <c r="B579" s="118" t="s">
        <v>407</v>
      </c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30" t="s">
        <v>2275</v>
      </c>
      <c r="Q579" s="127">
        <v>425000</v>
      </c>
      <c r="R579" s="121">
        <v>0</v>
      </c>
      <c r="S579" s="121">
        <v>0</v>
      </c>
      <c r="T579" s="122">
        <v>0</v>
      </c>
      <c r="U579" s="121">
        <v>0</v>
      </c>
      <c r="V579" s="122">
        <v>1</v>
      </c>
      <c r="W579" s="118"/>
      <c r="X579" s="127">
        <v>155000</v>
      </c>
      <c r="Y579" s="118"/>
      <c r="Z579" s="121">
        <v>0</v>
      </c>
      <c r="AA579" s="121">
        <v>0</v>
      </c>
      <c r="AB579" s="127">
        <v>0</v>
      </c>
      <c r="AC579" s="121">
        <v>0</v>
      </c>
      <c r="AD579" s="133">
        <v>24790</v>
      </c>
      <c r="AE579" s="124">
        <v>0</v>
      </c>
      <c r="AF579" s="124">
        <v>0</v>
      </c>
      <c r="AG579" s="127">
        <v>155000</v>
      </c>
      <c r="AH579" s="125">
        <v>0</v>
      </c>
      <c r="AI579" s="118"/>
    </row>
    <row r="580" spans="1:35" s="96" customFormat="1" x14ac:dyDescent="0.25">
      <c r="A580" s="118">
        <v>572</v>
      </c>
      <c r="B580" s="118" t="s">
        <v>407</v>
      </c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30" t="s">
        <v>2276</v>
      </c>
      <c r="Q580" s="127">
        <v>425000</v>
      </c>
      <c r="R580" s="121">
        <v>0</v>
      </c>
      <c r="S580" s="121">
        <v>0</v>
      </c>
      <c r="T580" s="122">
        <v>0</v>
      </c>
      <c r="U580" s="121">
        <v>0</v>
      </c>
      <c r="V580" s="122">
        <v>1</v>
      </c>
      <c r="W580" s="118"/>
      <c r="X580" s="127">
        <v>270000</v>
      </c>
      <c r="Y580" s="118"/>
      <c r="Z580" s="121">
        <v>0</v>
      </c>
      <c r="AA580" s="121">
        <v>0</v>
      </c>
      <c r="AB580" s="127">
        <v>0</v>
      </c>
      <c r="AC580" s="121">
        <v>0</v>
      </c>
      <c r="AD580" s="133">
        <v>24790</v>
      </c>
      <c r="AE580" s="124">
        <v>0</v>
      </c>
      <c r="AF580" s="124">
        <v>0</v>
      </c>
      <c r="AG580" s="127">
        <v>270000</v>
      </c>
      <c r="AH580" s="125">
        <v>0</v>
      </c>
      <c r="AI580" s="118"/>
    </row>
    <row r="581" spans="1:35" s="96" customFormat="1" x14ac:dyDescent="0.25">
      <c r="A581" s="118">
        <v>573</v>
      </c>
      <c r="B581" s="118" t="s">
        <v>407</v>
      </c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30" t="s">
        <v>2277</v>
      </c>
      <c r="Q581" s="127">
        <v>425000</v>
      </c>
      <c r="R581" s="121">
        <v>0</v>
      </c>
      <c r="S581" s="121">
        <v>0</v>
      </c>
      <c r="T581" s="122">
        <v>0</v>
      </c>
      <c r="U581" s="121">
        <v>0</v>
      </c>
      <c r="V581" s="122">
        <v>1</v>
      </c>
      <c r="W581" s="118"/>
      <c r="X581" s="127">
        <v>155000</v>
      </c>
      <c r="Y581" s="118"/>
      <c r="Z581" s="121">
        <v>0</v>
      </c>
      <c r="AA581" s="121">
        <v>0</v>
      </c>
      <c r="AB581" s="127">
        <v>0</v>
      </c>
      <c r="AC581" s="121">
        <v>0</v>
      </c>
      <c r="AD581" s="133">
        <v>24790</v>
      </c>
      <c r="AE581" s="124">
        <v>0</v>
      </c>
      <c r="AF581" s="124">
        <v>0</v>
      </c>
      <c r="AG581" s="127">
        <v>155000</v>
      </c>
      <c r="AH581" s="125">
        <v>0</v>
      </c>
      <c r="AI581" s="118"/>
    </row>
    <row r="582" spans="1:35" s="96" customFormat="1" x14ac:dyDescent="0.25">
      <c r="A582" s="118">
        <v>574</v>
      </c>
      <c r="B582" s="118" t="s">
        <v>407</v>
      </c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30" t="s">
        <v>2278</v>
      </c>
      <c r="Q582" s="127">
        <v>374550</v>
      </c>
      <c r="R582" s="121">
        <v>0</v>
      </c>
      <c r="S582" s="121">
        <v>0</v>
      </c>
      <c r="T582" s="122">
        <v>0</v>
      </c>
      <c r="U582" s="121">
        <v>0</v>
      </c>
      <c r="V582" s="122">
        <v>1</v>
      </c>
      <c r="W582" s="118"/>
      <c r="X582" s="127">
        <v>178200</v>
      </c>
      <c r="Y582" s="118"/>
      <c r="Z582" s="121">
        <v>0</v>
      </c>
      <c r="AA582" s="121">
        <v>0</v>
      </c>
      <c r="AB582" s="127">
        <v>0</v>
      </c>
      <c r="AC582" s="121">
        <v>0</v>
      </c>
      <c r="AD582" s="133">
        <v>24790</v>
      </c>
      <c r="AE582" s="124">
        <v>0</v>
      </c>
      <c r="AF582" s="124">
        <v>0</v>
      </c>
      <c r="AG582" s="127">
        <v>178200</v>
      </c>
      <c r="AH582" s="125">
        <v>0</v>
      </c>
      <c r="AI582" s="118"/>
    </row>
    <row r="583" spans="1:35" s="96" customFormat="1" x14ac:dyDescent="0.25">
      <c r="A583" s="118">
        <v>575</v>
      </c>
      <c r="B583" s="118" t="s">
        <v>407</v>
      </c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30" t="s">
        <v>2279</v>
      </c>
      <c r="Q583" s="127">
        <v>595000</v>
      </c>
      <c r="R583" s="121">
        <v>0</v>
      </c>
      <c r="S583" s="121">
        <v>0</v>
      </c>
      <c r="T583" s="122">
        <v>0</v>
      </c>
      <c r="U583" s="121">
        <v>0</v>
      </c>
      <c r="V583" s="122">
        <v>1</v>
      </c>
      <c r="W583" s="118"/>
      <c r="X583" s="127">
        <v>425000</v>
      </c>
      <c r="Y583" s="118"/>
      <c r="Z583" s="121">
        <v>0</v>
      </c>
      <c r="AA583" s="121">
        <v>0</v>
      </c>
      <c r="AB583" s="127">
        <v>0</v>
      </c>
      <c r="AC583" s="121">
        <v>0</v>
      </c>
      <c r="AD583" s="133">
        <v>24790</v>
      </c>
      <c r="AE583" s="124">
        <v>0</v>
      </c>
      <c r="AF583" s="124">
        <v>0</v>
      </c>
      <c r="AG583" s="127">
        <v>425000</v>
      </c>
      <c r="AH583" s="125">
        <v>0</v>
      </c>
      <c r="AI583" s="118"/>
    </row>
    <row r="584" spans="1:35" s="96" customFormat="1" x14ac:dyDescent="0.25">
      <c r="A584" s="118">
        <v>576</v>
      </c>
      <c r="B584" s="118" t="s">
        <v>407</v>
      </c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30" t="s">
        <v>2280</v>
      </c>
      <c r="Q584" s="127">
        <v>332472</v>
      </c>
      <c r="R584" s="121">
        <v>0</v>
      </c>
      <c r="S584" s="121">
        <v>0</v>
      </c>
      <c r="T584" s="122">
        <v>0</v>
      </c>
      <c r="U584" s="121">
        <v>0</v>
      </c>
      <c r="V584" s="122">
        <v>1</v>
      </c>
      <c r="W584" s="118"/>
      <c r="X584" s="127">
        <v>332472</v>
      </c>
      <c r="Y584" s="118"/>
      <c r="Z584" s="121">
        <v>0</v>
      </c>
      <c r="AA584" s="121">
        <v>0</v>
      </c>
      <c r="AB584" s="127">
        <v>128000</v>
      </c>
      <c r="AC584" s="121">
        <v>0</v>
      </c>
      <c r="AD584" s="133">
        <v>24790</v>
      </c>
      <c r="AE584" s="124">
        <v>0</v>
      </c>
      <c r="AF584" s="124">
        <v>0</v>
      </c>
      <c r="AG584" s="127">
        <v>204472</v>
      </c>
      <c r="AH584" s="125">
        <v>0</v>
      </c>
      <c r="AI584" s="118"/>
    </row>
    <row r="585" spans="1:35" s="96" customFormat="1" x14ac:dyDescent="0.25">
      <c r="A585" s="118">
        <v>577</v>
      </c>
      <c r="B585" s="118" t="s">
        <v>407</v>
      </c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30" t="s">
        <v>2281</v>
      </c>
      <c r="Q585" s="127">
        <v>396000</v>
      </c>
      <c r="R585" s="121">
        <v>0</v>
      </c>
      <c r="S585" s="121">
        <v>0</v>
      </c>
      <c r="T585" s="122">
        <v>0</v>
      </c>
      <c r="U585" s="121">
        <v>0</v>
      </c>
      <c r="V585" s="122">
        <v>1</v>
      </c>
      <c r="W585" s="118"/>
      <c r="X585" s="127">
        <v>152000</v>
      </c>
      <c r="Y585" s="118"/>
      <c r="Z585" s="121">
        <v>0</v>
      </c>
      <c r="AA585" s="121">
        <v>0</v>
      </c>
      <c r="AB585" s="127">
        <v>0</v>
      </c>
      <c r="AC585" s="121">
        <v>0</v>
      </c>
      <c r="AD585" s="133">
        <v>24790</v>
      </c>
      <c r="AE585" s="124">
        <v>0</v>
      </c>
      <c r="AF585" s="124">
        <v>0</v>
      </c>
      <c r="AG585" s="127">
        <v>152000</v>
      </c>
      <c r="AH585" s="125">
        <v>0</v>
      </c>
      <c r="AI585" s="118"/>
    </row>
    <row r="586" spans="1:35" s="96" customFormat="1" x14ac:dyDescent="0.25">
      <c r="A586" s="118">
        <v>578</v>
      </c>
      <c r="B586" s="118" t="s">
        <v>407</v>
      </c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30" t="s">
        <v>2282</v>
      </c>
      <c r="Q586" s="127">
        <v>340000</v>
      </c>
      <c r="R586" s="121">
        <v>0</v>
      </c>
      <c r="S586" s="121">
        <v>0</v>
      </c>
      <c r="T586" s="122">
        <v>0</v>
      </c>
      <c r="U586" s="121">
        <v>0</v>
      </c>
      <c r="V586" s="122">
        <v>1</v>
      </c>
      <c r="W586" s="118"/>
      <c r="X586" s="127">
        <v>216000</v>
      </c>
      <c r="Y586" s="118"/>
      <c r="Z586" s="121">
        <v>0</v>
      </c>
      <c r="AA586" s="121">
        <v>0</v>
      </c>
      <c r="AB586" s="127">
        <v>0</v>
      </c>
      <c r="AC586" s="121">
        <v>0</v>
      </c>
      <c r="AD586" s="133">
        <v>24790</v>
      </c>
      <c r="AE586" s="124">
        <v>0</v>
      </c>
      <c r="AF586" s="124">
        <v>0</v>
      </c>
      <c r="AG586" s="127">
        <v>216000</v>
      </c>
      <c r="AH586" s="125">
        <v>0</v>
      </c>
      <c r="AI586" s="118"/>
    </row>
    <row r="587" spans="1:35" s="96" customFormat="1" x14ac:dyDescent="0.25">
      <c r="A587" s="118">
        <v>579</v>
      </c>
      <c r="B587" s="118" t="s">
        <v>407</v>
      </c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30" t="s">
        <v>2283</v>
      </c>
      <c r="Q587" s="127">
        <v>340000</v>
      </c>
      <c r="R587" s="121">
        <v>0</v>
      </c>
      <c r="S587" s="121">
        <v>0</v>
      </c>
      <c r="T587" s="122">
        <v>0</v>
      </c>
      <c r="U587" s="121">
        <v>0</v>
      </c>
      <c r="V587" s="122">
        <v>1</v>
      </c>
      <c r="W587" s="118"/>
      <c r="X587" s="127">
        <v>85000</v>
      </c>
      <c r="Y587" s="118"/>
      <c r="Z587" s="121">
        <v>0</v>
      </c>
      <c r="AA587" s="121">
        <v>0</v>
      </c>
      <c r="AB587" s="127">
        <v>85000</v>
      </c>
      <c r="AC587" s="121">
        <v>0</v>
      </c>
      <c r="AD587" s="133">
        <v>24790</v>
      </c>
      <c r="AE587" s="124">
        <v>0</v>
      </c>
      <c r="AF587" s="124">
        <v>0</v>
      </c>
      <c r="AG587" s="127">
        <v>0</v>
      </c>
      <c r="AH587" s="125">
        <v>0</v>
      </c>
      <c r="AI587" s="118"/>
    </row>
    <row r="588" spans="1:35" s="96" customFormat="1" x14ac:dyDescent="0.25">
      <c r="A588" s="118">
        <v>580</v>
      </c>
      <c r="B588" s="118" t="s">
        <v>407</v>
      </c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30" t="s">
        <v>2284</v>
      </c>
      <c r="Q588" s="127">
        <v>340000</v>
      </c>
      <c r="R588" s="121">
        <v>0</v>
      </c>
      <c r="S588" s="121">
        <v>0</v>
      </c>
      <c r="T588" s="122">
        <v>0</v>
      </c>
      <c r="U588" s="121">
        <v>0</v>
      </c>
      <c r="V588" s="122">
        <v>1</v>
      </c>
      <c r="W588" s="118"/>
      <c r="X588" s="127">
        <v>85000</v>
      </c>
      <c r="Y588" s="118"/>
      <c r="Z588" s="121">
        <v>0</v>
      </c>
      <c r="AA588" s="121">
        <v>0</v>
      </c>
      <c r="AB588" s="127">
        <v>85000</v>
      </c>
      <c r="AC588" s="121">
        <v>0</v>
      </c>
      <c r="AD588" s="133">
        <v>24790</v>
      </c>
      <c r="AE588" s="124">
        <v>0</v>
      </c>
      <c r="AF588" s="124">
        <v>0</v>
      </c>
      <c r="AG588" s="127">
        <v>0</v>
      </c>
      <c r="AH588" s="125">
        <v>0</v>
      </c>
      <c r="AI588" s="118"/>
    </row>
    <row r="589" spans="1:35" s="96" customFormat="1" x14ac:dyDescent="0.25">
      <c r="A589" s="118">
        <v>581</v>
      </c>
      <c r="B589" s="118" t="s">
        <v>407</v>
      </c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30" t="s">
        <v>2285</v>
      </c>
      <c r="Q589" s="127">
        <v>549000</v>
      </c>
      <c r="R589" s="121">
        <v>0</v>
      </c>
      <c r="S589" s="121">
        <v>0</v>
      </c>
      <c r="T589" s="122">
        <v>0</v>
      </c>
      <c r="U589" s="121">
        <v>0</v>
      </c>
      <c r="V589" s="122">
        <v>1</v>
      </c>
      <c r="W589" s="118"/>
      <c r="X589" s="127">
        <v>122000</v>
      </c>
      <c r="Y589" s="118"/>
      <c r="Z589" s="121">
        <v>0</v>
      </c>
      <c r="AA589" s="121">
        <v>0</v>
      </c>
      <c r="AB589" s="127">
        <v>122000</v>
      </c>
      <c r="AC589" s="121">
        <v>0</v>
      </c>
      <c r="AD589" s="133">
        <v>24790</v>
      </c>
      <c r="AE589" s="124">
        <v>0</v>
      </c>
      <c r="AF589" s="124">
        <v>0</v>
      </c>
      <c r="AG589" s="127">
        <v>0</v>
      </c>
      <c r="AH589" s="125">
        <v>0</v>
      </c>
      <c r="AI589" s="118"/>
    </row>
    <row r="590" spans="1:35" s="96" customFormat="1" x14ac:dyDescent="0.25">
      <c r="A590" s="118">
        <v>582</v>
      </c>
      <c r="B590" s="118" t="s">
        <v>407</v>
      </c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30" t="s">
        <v>2286</v>
      </c>
      <c r="Q590" s="127">
        <v>868236</v>
      </c>
      <c r="R590" s="121">
        <v>0</v>
      </c>
      <c r="S590" s="121">
        <v>0</v>
      </c>
      <c r="T590" s="122">
        <v>0</v>
      </c>
      <c r="U590" s="121">
        <v>0</v>
      </c>
      <c r="V590" s="122">
        <v>1</v>
      </c>
      <c r="W590" s="118"/>
      <c r="X590" s="127">
        <v>200702</v>
      </c>
      <c r="Y590" s="118"/>
      <c r="Z590" s="121">
        <v>0</v>
      </c>
      <c r="AA590" s="121">
        <v>0</v>
      </c>
      <c r="AB590" s="127">
        <v>50000</v>
      </c>
      <c r="AC590" s="121">
        <v>0</v>
      </c>
      <c r="AD590" s="133">
        <v>24790</v>
      </c>
      <c r="AE590" s="124">
        <v>0</v>
      </c>
      <c r="AF590" s="124">
        <v>0</v>
      </c>
      <c r="AG590" s="127">
        <v>150702</v>
      </c>
      <c r="AH590" s="125">
        <v>0</v>
      </c>
      <c r="AI590" s="118"/>
    </row>
    <row r="591" spans="1:35" s="96" customFormat="1" x14ac:dyDescent="0.25">
      <c r="A591" s="118">
        <v>583</v>
      </c>
      <c r="B591" s="118" t="s">
        <v>407</v>
      </c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30" t="s">
        <v>2287</v>
      </c>
      <c r="Q591" s="127">
        <v>458800</v>
      </c>
      <c r="R591" s="121">
        <v>0</v>
      </c>
      <c r="S591" s="121">
        <v>0</v>
      </c>
      <c r="T591" s="122">
        <v>0</v>
      </c>
      <c r="U591" s="121">
        <v>0</v>
      </c>
      <c r="V591" s="122">
        <v>1</v>
      </c>
      <c r="W591" s="118"/>
      <c r="X591" s="127">
        <v>458800</v>
      </c>
      <c r="Y591" s="118"/>
      <c r="Z591" s="121">
        <v>0</v>
      </c>
      <c r="AA591" s="121">
        <v>0</v>
      </c>
      <c r="AB591" s="127">
        <v>458800</v>
      </c>
      <c r="AC591" s="121">
        <v>0</v>
      </c>
      <c r="AD591" s="133">
        <v>24790</v>
      </c>
      <c r="AE591" s="124">
        <v>0</v>
      </c>
      <c r="AF591" s="124">
        <v>0</v>
      </c>
      <c r="AG591" s="127">
        <v>0</v>
      </c>
      <c r="AH591" s="125">
        <v>0</v>
      </c>
      <c r="AI591" s="118"/>
    </row>
    <row r="592" spans="1:35" s="96" customFormat="1" x14ac:dyDescent="0.25">
      <c r="A592" s="118">
        <v>584</v>
      </c>
      <c r="B592" s="118" t="s">
        <v>407</v>
      </c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30" t="s">
        <v>2288</v>
      </c>
      <c r="Q592" s="127">
        <v>480000</v>
      </c>
      <c r="R592" s="121">
        <v>0</v>
      </c>
      <c r="S592" s="121">
        <v>0</v>
      </c>
      <c r="T592" s="122">
        <v>0</v>
      </c>
      <c r="U592" s="121">
        <v>0</v>
      </c>
      <c r="V592" s="122">
        <v>1</v>
      </c>
      <c r="W592" s="118"/>
      <c r="X592" s="127">
        <v>480000</v>
      </c>
      <c r="Y592" s="118"/>
      <c r="Z592" s="121">
        <v>0</v>
      </c>
      <c r="AA592" s="121">
        <v>0</v>
      </c>
      <c r="AB592" s="127">
        <v>480000</v>
      </c>
      <c r="AC592" s="121">
        <v>0</v>
      </c>
      <c r="AD592" s="133">
        <v>24790</v>
      </c>
      <c r="AE592" s="124">
        <v>0</v>
      </c>
      <c r="AF592" s="124">
        <v>0</v>
      </c>
      <c r="AG592" s="127">
        <v>0</v>
      </c>
      <c r="AH592" s="125">
        <v>0</v>
      </c>
      <c r="AI592" s="118"/>
    </row>
    <row r="593" spans="1:35" s="96" customFormat="1" x14ac:dyDescent="0.25">
      <c r="A593" s="118">
        <v>585</v>
      </c>
      <c r="B593" s="118" t="s">
        <v>407</v>
      </c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30" t="s">
        <v>2289</v>
      </c>
      <c r="Q593" s="127">
        <v>607073</v>
      </c>
      <c r="R593" s="121">
        <v>0</v>
      </c>
      <c r="S593" s="121">
        <v>0</v>
      </c>
      <c r="T593" s="122">
        <v>0</v>
      </c>
      <c r="U593" s="121">
        <v>0</v>
      </c>
      <c r="V593" s="122">
        <v>1</v>
      </c>
      <c r="W593" s="118"/>
      <c r="X593" s="127">
        <v>32568</v>
      </c>
      <c r="Y593" s="118"/>
      <c r="Z593" s="121">
        <v>0</v>
      </c>
      <c r="AA593" s="121">
        <v>0</v>
      </c>
      <c r="AB593" s="127">
        <v>14500</v>
      </c>
      <c r="AC593" s="121">
        <v>0</v>
      </c>
      <c r="AD593" s="133">
        <v>24627</v>
      </c>
      <c r="AE593" s="124">
        <v>0</v>
      </c>
      <c r="AF593" s="124">
        <v>0</v>
      </c>
      <c r="AG593" s="127">
        <v>18068</v>
      </c>
      <c r="AH593" s="125">
        <v>0</v>
      </c>
      <c r="AI593" s="118"/>
    </row>
    <row r="594" spans="1:35" s="96" customFormat="1" x14ac:dyDescent="0.25">
      <c r="A594" s="118">
        <v>586</v>
      </c>
      <c r="B594" s="118" t="s">
        <v>407</v>
      </c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30" t="s">
        <v>2290</v>
      </c>
      <c r="Q594" s="127">
        <v>229501</v>
      </c>
      <c r="R594" s="121">
        <v>0</v>
      </c>
      <c r="S594" s="121">
        <v>0</v>
      </c>
      <c r="T594" s="122">
        <v>0</v>
      </c>
      <c r="U594" s="121">
        <v>0</v>
      </c>
      <c r="V594" s="122">
        <v>1</v>
      </c>
      <c r="W594" s="118"/>
      <c r="X594" s="127">
        <v>84821</v>
      </c>
      <c r="Y594" s="118"/>
      <c r="Z594" s="121">
        <v>0</v>
      </c>
      <c r="AA594" s="121">
        <v>0</v>
      </c>
      <c r="AB594" s="127">
        <v>35500</v>
      </c>
      <c r="AC594" s="121">
        <v>0</v>
      </c>
      <c r="AD594" s="133">
        <v>24627</v>
      </c>
      <c r="AE594" s="124">
        <v>0</v>
      </c>
      <c r="AF594" s="124">
        <v>0</v>
      </c>
      <c r="AG594" s="127">
        <v>49321</v>
      </c>
      <c r="AH594" s="125">
        <v>0</v>
      </c>
      <c r="AI594" s="118"/>
    </row>
    <row r="595" spans="1:35" s="96" customFormat="1" x14ac:dyDescent="0.25">
      <c r="A595" s="118">
        <v>587</v>
      </c>
      <c r="B595" s="118" t="s">
        <v>407</v>
      </c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30" t="s">
        <v>2291</v>
      </c>
      <c r="Q595" s="127">
        <v>168492</v>
      </c>
      <c r="R595" s="121">
        <v>0</v>
      </c>
      <c r="S595" s="121">
        <v>0</v>
      </c>
      <c r="T595" s="122">
        <v>0</v>
      </c>
      <c r="U595" s="121">
        <v>0</v>
      </c>
      <c r="V595" s="122">
        <v>1</v>
      </c>
      <c r="W595" s="118"/>
      <c r="X595" s="127">
        <v>64872</v>
      </c>
      <c r="Y595" s="118"/>
      <c r="Z595" s="121">
        <v>0</v>
      </c>
      <c r="AA595" s="121">
        <v>0</v>
      </c>
      <c r="AB595" s="127">
        <v>32000</v>
      </c>
      <c r="AC595" s="121">
        <v>0</v>
      </c>
      <c r="AD595" s="133">
        <v>24627</v>
      </c>
      <c r="AE595" s="124">
        <v>0</v>
      </c>
      <c r="AF595" s="124">
        <v>0</v>
      </c>
      <c r="AG595" s="127">
        <v>32872</v>
      </c>
      <c r="AH595" s="125">
        <v>0</v>
      </c>
      <c r="AI595" s="118"/>
    </row>
    <row r="596" spans="1:35" s="96" customFormat="1" x14ac:dyDescent="0.25">
      <c r="A596" s="118">
        <v>588</v>
      </c>
      <c r="B596" s="118" t="s">
        <v>407</v>
      </c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30" t="s">
        <v>2292</v>
      </c>
      <c r="Q596" s="127">
        <v>619483</v>
      </c>
      <c r="R596" s="121">
        <v>0</v>
      </c>
      <c r="S596" s="121">
        <v>0</v>
      </c>
      <c r="T596" s="122">
        <v>0</v>
      </c>
      <c r="U596" s="121">
        <v>0</v>
      </c>
      <c r="V596" s="122">
        <v>1</v>
      </c>
      <c r="W596" s="118"/>
      <c r="X596" s="127">
        <v>48786</v>
      </c>
      <c r="Y596" s="118"/>
      <c r="Z596" s="121">
        <v>0</v>
      </c>
      <c r="AA596" s="121">
        <v>0</v>
      </c>
      <c r="AB596" s="127">
        <v>22500</v>
      </c>
      <c r="AC596" s="121">
        <v>0</v>
      </c>
      <c r="AD596" s="133">
        <v>24627</v>
      </c>
      <c r="AE596" s="124">
        <v>0</v>
      </c>
      <c r="AF596" s="124">
        <v>0</v>
      </c>
      <c r="AG596" s="127">
        <v>26286</v>
      </c>
      <c r="AH596" s="125">
        <v>0</v>
      </c>
      <c r="AI596" s="118"/>
    </row>
    <row r="597" spans="1:35" s="96" customFormat="1" x14ac:dyDescent="0.25">
      <c r="A597" s="118">
        <v>589</v>
      </c>
      <c r="B597" s="118" t="s">
        <v>407</v>
      </c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30" t="s">
        <v>2293</v>
      </c>
      <c r="Q597" s="127">
        <v>523506</v>
      </c>
      <c r="R597" s="121">
        <v>0</v>
      </c>
      <c r="S597" s="121">
        <v>0</v>
      </c>
      <c r="T597" s="122">
        <v>0</v>
      </c>
      <c r="U597" s="121">
        <v>0</v>
      </c>
      <c r="V597" s="122">
        <v>1</v>
      </c>
      <c r="W597" s="118"/>
      <c r="X597" s="127">
        <v>32436</v>
      </c>
      <c r="Y597" s="118"/>
      <c r="Z597" s="121">
        <v>0</v>
      </c>
      <c r="AA597" s="121">
        <v>0</v>
      </c>
      <c r="AB597" s="127">
        <v>16000</v>
      </c>
      <c r="AC597" s="121">
        <v>0</v>
      </c>
      <c r="AD597" s="133">
        <v>24627</v>
      </c>
      <c r="AE597" s="124">
        <v>0</v>
      </c>
      <c r="AF597" s="124">
        <v>0</v>
      </c>
      <c r="AG597" s="127">
        <v>16436</v>
      </c>
      <c r="AH597" s="125">
        <v>0</v>
      </c>
      <c r="AI597" s="118"/>
    </row>
    <row r="598" spans="1:35" s="96" customFormat="1" x14ac:dyDescent="0.25">
      <c r="A598" s="118">
        <v>590</v>
      </c>
      <c r="B598" s="118" t="s">
        <v>407</v>
      </c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30" t="s">
        <v>2294</v>
      </c>
      <c r="Q598" s="127">
        <v>405476</v>
      </c>
      <c r="R598" s="121">
        <v>0</v>
      </c>
      <c r="S598" s="121">
        <v>0</v>
      </c>
      <c r="T598" s="122">
        <v>0</v>
      </c>
      <c r="U598" s="121">
        <v>0</v>
      </c>
      <c r="V598" s="122">
        <v>1</v>
      </c>
      <c r="W598" s="118"/>
      <c r="X598" s="127">
        <v>32436</v>
      </c>
      <c r="Y598" s="118"/>
      <c r="Z598" s="121">
        <v>0</v>
      </c>
      <c r="AA598" s="121">
        <v>0</v>
      </c>
      <c r="AB598" s="127">
        <v>16000</v>
      </c>
      <c r="AC598" s="121">
        <v>0</v>
      </c>
      <c r="AD598" s="133">
        <v>24627</v>
      </c>
      <c r="AE598" s="124">
        <v>0</v>
      </c>
      <c r="AF598" s="124">
        <v>0</v>
      </c>
      <c r="AG598" s="127">
        <v>16436</v>
      </c>
      <c r="AH598" s="125">
        <v>0</v>
      </c>
      <c r="AI598" s="118"/>
    </row>
    <row r="599" spans="1:35" s="96" customFormat="1" x14ac:dyDescent="0.25">
      <c r="A599" s="118">
        <v>591</v>
      </c>
      <c r="B599" s="118" t="s">
        <v>407</v>
      </c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30" t="s">
        <v>2295</v>
      </c>
      <c r="Q599" s="127">
        <v>400896</v>
      </c>
      <c r="R599" s="121">
        <v>0</v>
      </c>
      <c r="S599" s="121">
        <v>0</v>
      </c>
      <c r="T599" s="122">
        <v>0</v>
      </c>
      <c r="U599" s="121">
        <v>0</v>
      </c>
      <c r="V599" s="122">
        <v>1</v>
      </c>
      <c r="W599" s="118"/>
      <c r="X599" s="127">
        <v>16218</v>
      </c>
      <c r="Y599" s="118"/>
      <c r="Z599" s="121">
        <v>0</v>
      </c>
      <c r="AA599" s="121">
        <v>0</v>
      </c>
      <c r="AB599" s="127">
        <v>8000</v>
      </c>
      <c r="AC599" s="121">
        <v>0</v>
      </c>
      <c r="AD599" s="133">
        <v>24627</v>
      </c>
      <c r="AE599" s="124">
        <v>0</v>
      </c>
      <c r="AF599" s="124">
        <v>0</v>
      </c>
      <c r="AG599" s="127">
        <v>8218</v>
      </c>
      <c r="AH599" s="125">
        <v>0</v>
      </c>
      <c r="AI599" s="118"/>
    </row>
    <row r="600" spans="1:35" s="96" customFormat="1" x14ac:dyDescent="0.25">
      <c r="A600" s="118">
        <v>592</v>
      </c>
      <c r="B600" s="118" t="s">
        <v>407</v>
      </c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30" t="s">
        <v>2296</v>
      </c>
      <c r="Q600" s="127">
        <v>168492</v>
      </c>
      <c r="R600" s="121">
        <v>0</v>
      </c>
      <c r="S600" s="121">
        <v>0</v>
      </c>
      <c r="T600" s="122">
        <v>0</v>
      </c>
      <c r="U600" s="121">
        <v>0</v>
      </c>
      <c r="V600" s="122">
        <v>1</v>
      </c>
      <c r="W600" s="118"/>
      <c r="X600" s="127">
        <v>64872</v>
      </c>
      <c r="Y600" s="118"/>
      <c r="Z600" s="121">
        <v>0</v>
      </c>
      <c r="AA600" s="121">
        <v>0</v>
      </c>
      <c r="AB600" s="127">
        <v>32000</v>
      </c>
      <c r="AC600" s="121">
        <v>0</v>
      </c>
      <c r="AD600" s="133">
        <v>24627</v>
      </c>
      <c r="AE600" s="124">
        <v>0</v>
      </c>
      <c r="AF600" s="124">
        <v>0</v>
      </c>
      <c r="AG600" s="127">
        <v>32872</v>
      </c>
      <c r="AH600" s="125">
        <v>0</v>
      </c>
      <c r="AI600" s="118"/>
    </row>
    <row r="601" spans="1:35" s="96" customFormat="1" x14ac:dyDescent="0.25">
      <c r="A601" s="118">
        <v>593</v>
      </c>
      <c r="B601" s="118" t="s">
        <v>407</v>
      </c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30" t="s">
        <v>2297</v>
      </c>
      <c r="Q601" s="127">
        <v>188460</v>
      </c>
      <c r="R601" s="121">
        <v>0</v>
      </c>
      <c r="S601" s="121">
        <v>0</v>
      </c>
      <c r="T601" s="122">
        <v>0</v>
      </c>
      <c r="U601" s="121">
        <v>0</v>
      </c>
      <c r="V601" s="122">
        <v>1</v>
      </c>
      <c r="W601" s="118"/>
      <c r="X601" s="127">
        <v>80400</v>
      </c>
      <c r="Y601" s="118"/>
      <c r="Z601" s="121">
        <v>0</v>
      </c>
      <c r="AA601" s="121">
        <v>0</v>
      </c>
      <c r="AB601" s="127">
        <v>28500</v>
      </c>
      <c r="AC601" s="121">
        <v>0</v>
      </c>
      <c r="AD601" s="133">
        <v>24627</v>
      </c>
      <c r="AE601" s="124">
        <v>0</v>
      </c>
      <c r="AF601" s="124">
        <v>0</v>
      </c>
      <c r="AG601" s="127">
        <v>51900</v>
      </c>
      <c r="AH601" s="125">
        <v>0</v>
      </c>
      <c r="AI601" s="118"/>
    </row>
    <row r="602" spans="1:35" s="96" customFormat="1" x14ac:dyDescent="0.25">
      <c r="A602" s="118">
        <v>594</v>
      </c>
      <c r="B602" s="118" t="s">
        <v>407</v>
      </c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30" t="s">
        <v>2298</v>
      </c>
      <c r="Q602" s="127">
        <v>8344</v>
      </c>
      <c r="R602" s="121">
        <v>0</v>
      </c>
      <c r="S602" s="121">
        <v>0</v>
      </c>
      <c r="T602" s="122">
        <v>0</v>
      </c>
      <c r="U602" s="121">
        <v>0</v>
      </c>
      <c r="V602" s="122">
        <v>1</v>
      </c>
      <c r="W602" s="118"/>
      <c r="X602" s="127">
        <v>8344</v>
      </c>
      <c r="Y602" s="118"/>
      <c r="Z602" s="121">
        <v>0</v>
      </c>
      <c r="AA602" s="121">
        <v>0</v>
      </c>
      <c r="AB602" s="127">
        <v>8344</v>
      </c>
      <c r="AC602" s="121">
        <v>0</v>
      </c>
      <c r="AD602" s="133">
        <v>24627</v>
      </c>
      <c r="AE602" s="124">
        <v>0</v>
      </c>
      <c r="AF602" s="124">
        <v>0</v>
      </c>
      <c r="AG602" s="127">
        <v>0</v>
      </c>
      <c r="AH602" s="125">
        <v>0</v>
      </c>
      <c r="AI602" s="118"/>
    </row>
    <row r="603" spans="1:35" s="96" customFormat="1" x14ac:dyDescent="0.25">
      <c r="A603" s="118">
        <v>595</v>
      </c>
      <c r="B603" s="118" t="s">
        <v>407</v>
      </c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30" t="s">
        <v>2299</v>
      </c>
      <c r="Q603" s="127">
        <v>849987</v>
      </c>
      <c r="R603" s="121">
        <v>0</v>
      </c>
      <c r="S603" s="121">
        <v>0</v>
      </c>
      <c r="T603" s="122">
        <v>0</v>
      </c>
      <c r="U603" s="121">
        <v>0</v>
      </c>
      <c r="V603" s="122">
        <v>1</v>
      </c>
      <c r="W603" s="118"/>
      <c r="X603" s="127">
        <v>680290</v>
      </c>
      <c r="Y603" s="118"/>
      <c r="Z603" s="121">
        <v>0</v>
      </c>
      <c r="AA603" s="121">
        <v>0</v>
      </c>
      <c r="AB603" s="127">
        <v>340000</v>
      </c>
      <c r="AC603" s="121">
        <v>0</v>
      </c>
      <c r="AD603" s="133">
        <v>24627</v>
      </c>
      <c r="AE603" s="124">
        <v>0</v>
      </c>
      <c r="AF603" s="124">
        <v>0</v>
      </c>
      <c r="AG603" s="127">
        <v>340290</v>
      </c>
      <c r="AH603" s="125">
        <v>0</v>
      </c>
      <c r="AI603" s="118"/>
    </row>
    <row r="604" spans="1:35" s="96" customFormat="1" x14ac:dyDescent="0.25">
      <c r="A604" s="118">
        <v>596</v>
      </c>
      <c r="B604" s="118" t="s">
        <v>407</v>
      </c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30" t="s">
        <v>2300</v>
      </c>
      <c r="Q604" s="127">
        <v>121932</v>
      </c>
      <c r="R604" s="121">
        <v>0</v>
      </c>
      <c r="S604" s="121">
        <v>0</v>
      </c>
      <c r="T604" s="122">
        <v>0</v>
      </c>
      <c r="U604" s="121">
        <v>0</v>
      </c>
      <c r="V604" s="122">
        <v>1</v>
      </c>
      <c r="W604" s="118"/>
      <c r="X604" s="127">
        <v>46957</v>
      </c>
      <c r="Y604" s="118"/>
      <c r="Z604" s="121">
        <v>0</v>
      </c>
      <c r="AA604" s="121">
        <v>0</v>
      </c>
      <c r="AB604" s="127">
        <v>18500</v>
      </c>
      <c r="AC604" s="121">
        <v>0</v>
      </c>
      <c r="AD604" s="133">
        <v>24627</v>
      </c>
      <c r="AE604" s="124">
        <v>0</v>
      </c>
      <c r="AF604" s="124">
        <v>0</v>
      </c>
      <c r="AG604" s="127">
        <v>28457</v>
      </c>
      <c r="AH604" s="125">
        <v>0</v>
      </c>
      <c r="AI604" s="118"/>
    </row>
    <row r="605" spans="1:35" s="96" customFormat="1" x14ac:dyDescent="0.25">
      <c r="A605" s="118">
        <v>597</v>
      </c>
      <c r="B605" s="118" t="s">
        <v>407</v>
      </c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30" t="s">
        <v>2301</v>
      </c>
      <c r="Q605" s="127">
        <v>292551</v>
      </c>
      <c r="R605" s="121">
        <v>0</v>
      </c>
      <c r="S605" s="121">
        <v>0</v>
      </c>
      <c r="T605" s="122">
        <v>0</v>
      </c>
      <c r="U605" s="121">
        <v>0</v>
      </c>
      <c r="V605" s="122">
        <v>1</v>
      </c>
      <c r="W605" s="118"/>
      <c r="X605" s="127">
        <v>161233</v>
      </c>
      <c r="Y605" s="118"/>
      <c r="Z605" s="121">
        <v>0</v>
      </c>
      <c r="AA605" s="121">
        <v>0</v>
      </c>
      <c r="AB605" s="127">
        <v>70000</v>
      </c>
      <c r="AC605" s="121">
        <v>0</v>
      </c>
      <c r="AD605" s="133">
        <v>24627</v>
      </c>
      <c r="AE605" s="124">
        <v>0</v>
      </c>
      <c r="AF605" s="124">
        <v>0</v>
      </c>
      <c r="AG605" s="127">
        <v>91233</v>
      </c>
      <c r="AH605" s="125">
        <v>0</v>
      </c>
      <c r="AI605" s="118"/>
    </row>
    <row r="606" spans="1:35" s="96" customFormat="1" x14ac:dyDescent="0.25">
      <c r="A606" s="118">
        <v>598</v>
      </c>
      <c r="B606" s="118" t="s">
        <v>407</v>
      </c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30" t="s">
        <v>2302</v>
      </c>
      <c r="Q606" s="127">
        <v>646050</v>
      </c>
      <c r="R606" s="121">
        <v>0</v>
      </c>
      <c r="S606" s="121">
        <v>0</v>
      </c>
      <c r="T606" s="122">
        <v>0</v>
      </c>
      <c r="U606" s="121">
        <v>0</v>
      </c>
      <c r="V606" s="122">
        <v>1</v>
      </c>
      <c r="W606" s="118"/>
      <c r="X606" s="127">
        <v>66750</v>
      </c>
      <c r="Y606" s="118"/>
      <c r="Z606" s="121">
        <v>0</v>
      </c>
      <c r="AA606" s="121">
        <v>0</v>
      </c>
      <c r="AB606" s="127">
        <v>0</v>
      </c>
      <c r="AC606" s="121">
        <v>0</v>
      </c>
      <c r="AD606" s="133">
        <v>24627</v>
      </c>
      <c r="AE606" s="124">
        <v>0</v>
      </c>
      <c r="AF606" s="124">
        <v>0</v>
      </c>
      <c r="AG606" s="127">
        <v>66750</v>
      </c>
      <c r="AH606" s="125">
        <v>0</v>
      </c>
      <c r="AI606" s="118"/>
    </row>
    <row r="607" spans="1:35" s="96" customFormat="1" x14ac:dyDescent="0.25">
      <c r="A607" s="118">
        <v>599</v>
      </c>
      <c r="B607" s="118" t="s">
        <v>407</v>
      </c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30" t="s">
        <v>2303</v>
      </c>
      <c r="Q607" s="127">
        <v>403072</v>
      </c>
      <c r="R607" s="121">
        <v>0</v>
      </c>
      <c r="S607" s="121">
        <v>0</v>
      </c>
      <c r="T607" s="122">
        <v>0</v>
      </c>
      <c r="U607" s="121">
        <v>0</v>
      </c>
      <c r="V607" s="122">
        <v>1</v>
      </c>
      <c r="W607" s="118"/>
      <c r="X607" s="127">
        <v>64872</v>
      </c>
      <c r="Y607" s="118"/>
      <c r="Z607" s="121">
        <v>0</v>
      </c>
      <c r="AA607" s="121">
        <v>0</v>
      </c>
      <c r="AB607" s="127">
        <v>32000</v>
      </c>
      <c r="AC607" s="121">
        <v>0</v>
      </c>
      <c r="AD607" s="133">
        <v>24627</v>
      </c>
      <c r="AE607" s="124">
        <v>0</v>
      </c>
      <c r="AF607" s="124">
        <v>0</v>
      </c>
      <c r="AG607" s="127">
        <v>32872</v>
      </c>
      <c r="AH607" s="125">
        <v>0</v>
      </c>
      <c r="AI607" s="118"/>
    </row>
    <row r="608" spans="1:35" s="96" customFormat="1" x14ac:dyDescent="0.25">
      <c r="A608" s="118">
        <v>600</v>
      </c>
      <c r="B608" s="118" t="s">
        <v>407</v>
      </c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30" t="s">
        <v>2304</v>
      </c>
      <c r="Q608" s="127">
        <v>474817</v>
      </c>
      <c r="R608" s="121">
        <v>0</v>
      </c>
      <c r="S608" s="121">
        <v>0</v>
      </c>
      <c r="T608" s="122">
        <v>0</v>
      </c>
      <c r="U608" s="121">
        <v>0</v>
      </c>
      <c r="V608" s="122">
        <v>1</v>
      </c>
      <c r="W608" s="118"/>
      <c r="X608" s="127">
        <v>81222</v>
      </c>
      <c r="Y608" s="118"/>
      <c r="Z608" s="121">
        <v>0</v>
      </c>
      <c r="AA608" s="121">
        <v>0</v>
      </c>
      <c r="AB608" s="127">
        <v>38500</v>
      </c>
      <c r="AC608" s="121">
        <v>0</v>
      </c>
      <c r="AD608" s="133">
        <v>24627</v>
      </c>
      <c r="AE608" s="124">
        <v>0</v>
      </c>
      <c r="AF608" s="124">
        <v>0</v>
      </c>
      <c r="AG608" s="127">
        <v>42722</v>
      </c>
      <c r="AH608" s="125">
        <v>0</v>
      </c>
      <c r="AI608" s="118"/>
    </row>
    <row r="609" spans="1:35" s="96" customFormat="1" x14ac:dyDescent="0.25">
      <c r="A609" s="118">
        <v>601</v>
      </c>
      <c r="B609" s="118" t="s">
        <v>407</v>
      </c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30" t="s">
        <v>2305</v>
      </c>
      <c r="Q609" s="127">
        <v>172810</v>
      </c>
      <c r="R609" s="121">
        <v>0</v>
      </c>
      <c r="S609" s="121">
        <v>0</v>
      </c>
      <c r="T609" s="122">
        <v>0</v>
      </c>
      <c r="U609" s="121">
        <v>0</v>
      </c>
      <c r="V609" s="122">
        <v>1</v>
      </c>
      <c r="W609" s="118"/>
      <c r="X609" s="127">
        <v>32436</v>
      </c>
      <c r="Y609" s="118"/>
      <c r="Z609" s="121">
        <v>0</v>
      </c>
      <c r="AA609" s="121">
        <v>0</v>
      </c>
      <c r="AB609" s="127">
        <v>16000</v>
      </c>
      <c r="AC609" s="121">
        <v>0</v>
      </c>
      <c r="AD609" s="133">
        <v>24627</v>
      </c>
      <c r="AE609" s="124">
        <v>0</v>
      </c>
      <c r="AF609" s="124">
        <v>0</v>
      </c>
      <c r="AG609" s="127">
        <v>16436</v>
      </c>
      <c r="AH609" s="125">
        <v>0</v>
      </c>
      <c r="AI609" s="118"/>
    </row>
    <row r="610" spans="1:35" s="96" customFormat="1" x14ac:dyDescent="0.25">
      <c r="A610" s="118">
        <v>602</v>
      </c>
      <c r="B610" s="118" t="s">
        <v>407</v>
      </c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30" t="s">
        <v>2306</v>
      </c>
      <c r="Q610" s="127">
        <v>133482</v>
      </c>
      <c r="R610" s="121">
        <v>0</v>
      </c>
      <c r="S610" s="121">
        <v>0</v>
      </c>
      <c r="T610" s="122">
        <v>0</v>
      </c>
      <c r="U610" s="121">
        <v>0</v>
      </c>
      <c r="V610" s="122">
        <v>1</v>
      </c>
      <c r="W610" s="118"/>
      <c r="X610" s="127">
        <v>72018</v>
      </c>
      <c r="Y610" s="118"/>
      <c r="Z610" s="121">
        <v>0</v>
      </c>
      <c r="AA610" s="121">
        <v>0</v>
      </c>
      <c r="AB610" s="127">
        <v>8000</v>
      </c>
      <c r="AC610" s="121">
        <v>0</v>
      </c>
      <c r="AD610" s="133">
        <v>24627</v>
      </c>
      <c r="AE610" s="124">
        <v>0</v>
      </c>
      <c r="AF610" s="124">
        <v>0</v>
      </c>
      <c r="AG610" s="127">
        <v>64018</v>
      </c>
      <c r="AH610" s="125">
        <v>0</v>
      </c>
      <c r="AI610" s="118"/>
    </row>
    <row r="611" spans="1:35" s="96" customFormat="1" x14ac:dyDescent="0.25">
      <c r="A611" s="118">
        <v>603</v>
      </c>
      <c r="B611" s="118" t="s">
        <v>407</v>
      </c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30" t="s">
        <v>2307</v>
      </c>
      <c r="Q611" s="127">
        <v>750360</v>
      </c>
      <c r="R611" s="121">
        <v>0</v>
      </c>
      <c r="S611" s="121">
        <v>0</v>
      </c>
      <c r="T611" s="122">
        <v>0</v>
      </c>
      <c r="U611" s="121">
        <v>0</v>
      </c>
      <c r="V611" s="122">
        <v>1</v>
      </c>
      <c r="W611" s="118"/>
      <c r="X611" s="127">
        <v>225360</v>
      </c>
      <c r="Y611" s="118"/>
      <c r="Z611" s="121">
        <v>0</v>
      </c>
      <c r="AA611" s="121">
        <v>0</v>
      </c>
      <c r="AB611" s="127">
        <v>100000</v>
      </c>
      <c r="AC611" s="121">
        <v>0</v>
      </c>
      <c r="AD611" s="133">
        <v>24627</v>
      </c>
      <c r="AE611" s="124">
        <v>0</v>
      </c>
      <c r="AF611" s="124">
        <v>0</v>
      </c>
      <c r="AG611" s="127">
        <v>125360</v>
      </c>
      <c r="AH611" s="125">
        <v>0</v>
      </c>
      <c r="AI611" s="118"/>
    </row>
    <row r="612" spans="1:35" s="96" customFormat="1" x14ac:dyDescent="0.25">
      <c r="A612" s="118">
        <v>604</v>
      </c>
      <c r="B612" s="118" t="s">
        <v>407</v>
      </c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30" t="s">
        <v>2308</v>
      </c>
      <c r="Q612" s="127">
        <v>666261</v>
      </c>
      <c r="R612" s="121">
        <v>0</v>
      </c>
      <c r="S612" s="121">
        <v>0</v>
      </c>
      <c r="T612" s="122">
        <v>0</v>
      </c>
      <c r="U612" s="121">
        <v>0</v>
      </c>
      <c r="V612" s="122">
        <v>1</v>
      </c>
      <c r="W612" s="118"/>
      <c r="X612" s="127">
        <v>64872</v>
      </c>
      <c r="Y612" s="118"/>
      <c r="Z612" s="121">
        <v>0</v>
      </c>
      <c r="AA612" s="121">
        <v>0</v>
      </c>
      <c r="AB612" s="127">
        <v>32000</v>
      </c>
      <c r="AC612" s="121">
        <v>0</v>
      </c>
      <c r="AD612" s="133">
        <v>24627</v>
      </c>
      <c r="AE612" s="124">
        <v>0</v>
      </c>
      <c r="AF612" s="124">
        <v>0</v>
      </c>
      <c r="AG612" s="127">
        <v>32872</v>
      </c>
      <c r="AH612" s="125">
        <v>0</v>
      </c>
      <c r="AI612" s="118"/>
    </row>
    <row r="613" spans="1:35" s="96" customFormat="1" x14ac:dyDescent="0.25">
      <c r="A613" s="118">
        <v>605</v>
      </c>
      <c r="B613" s="118" t="s">
        <v>407</v>
      </c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30" t="s">
        <v>2309</v>
      </c>
      <c r="Q613" s="127">
        <v>821581</v>
      </c>
      <c r="R613" s="121">
        <v>0</v>
      </c>
      <c r="S613" s="121">
        <v>0</v>
      </c>
      <c r="T613" s="122">
        <v>0</v>
      </c>
      <c r="U613" s="121">
        <v>0</v>
      </c>
      <c r="V613" s="122">
        <v>1</v>
      </c>
      <c r="W613" s="118"/>
      <c r="X613" s="127">
        <v>48654</v>
      </c>
      <c r="Y613" s="118"/>
      <c r="Z613" s="121">
        <v>0</v>
      </c>
      <c r="AA613" s="121">
        <v>0</v>
      </c>
      <c r="AB613" s="127">
        <v>24000</v>
      </c>
      <c r="AC613" s="121">
        <v>0</v>
      </c>
      <c r="AD613" s="133">
        <v>24627</v>
      </c>
      <c r="AE613" s="124">
        <v>0</v>
      </c>
      <c r="AF613" s="124">
        <v>0</v>
      </c>
      <c r="AG613" s="127">
        <v>24654</v>
      </c>
      <c r="AH613" s="125">
        <v>0</v>
      </c>
      <c r="AI613" s="118"/>
    </row>
    <row r="614" spans="1:35" s="96" customFormat="1" x14ac:dyDescent="0.25">
      <c r="A614" s="118">
        <v>606</v>
      </c>
      <c r="B614" s="118" t="s">
        <v>407</v>
      </c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30" t="s">
        <v>2310</v>
      </c>
      <c r="Q614" s="127">
        <v>1028998</v>
      </c>
      <c r="R614" s="121">
        <v>0</v>
      </c>
      <c r="S614" s="121">
        <v>0</v>
      </c>
      <c r="T614" s="122">
        <v>0</v>
      </c>
      <c r="U614" s="121">
        <v>0</v>
      </c>
      <c r="V614" s="122">
        <v>1</v>
      </c>
      <c r="W614" s="118"/>
      <c r="X614" s="127">
        <v>147741</v>
      </c>
      <c r="Y614" s="118"/>
      <c r="Z614" s="121">
        <v>0</v>
      </c>
      <c r="AA614" s="121">
        <v>0</v>
      </c>
      <c r="AB614" s="127">
        <v>66000</v>
      </c>
      <c r="AC614" s="121">
        <v>0</v>
      </c>
      <c r="AD614" s="133">
        <v>24627</v>
      </c>
      <c r="AE614" s="124">
        <v>0</v>
      </c>
      <c r="AF614" s="124">
        <v>0</v>
      </c>
      <c r="AG614" s="127">
        <v>81741</v>
      </c>
      <c r="AH614" s="125">
        <v>0</v>
      </c>
      <c r="AI614" s="118"/>
    </row>
    <row r="615" spans="1:35" s="96" customFormat="1" x14ac:dyDescent="0.25">
      <c r="A615" s="118">
        <v>607</v>
      </c>
      <c r="B615" s="118" t="s">
        <v>407</v>
      </c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30" t="s">
        <v>2311</v>
      </c>
      <c r="Q615" s="127">
        <v>629206</v>
      </c>
      <c r="R615" s="121">
        <v>0</v>
      </c>
      <c r="S615" s="121">
        <v>0</v>
      </c>
      <c r="T615" s="122">
        <v>0</v>
      </c>
      <c r="U615" s="121">
        <v>0</v>
      </c>
      <c r="V615" s="122">
        <v>1</v>
      </c>
      <c r="W615" s="118"/>
      <c r="X615" s="127">
        <v>113526</v>
      </c>
      <c r="Y615" s="118"/>
      <c r="Z615" s="121">
        <v>0</v>
      </c>
      <c r="AA615" s="121">
        <v>0</v>
      </c>
      <c r="AB615" s="127">
        <v>56000</v>
      </c>
      <c r="AC615" s="121">
        <v>0</v>
      </c>
      <c r="AD615" s="133">
        <v>24627</v>
      </c>
      <c r="AE615" s="124">
        <v>0</v>
      </c>
      <c r="AF615" s="124">
        <v>0</v>
      </c>
      <c r="AG615" s="127">
        <v>57526</v>
      </c>
      <c r="AH615" s="125">
        <v>0</v>
      </c>
      <c r="AI615" s="118"/>
    </row>
    <row r="616" spans="1:35" s="96" customFormat="1" x14ac:dyDescent="0.25">
      <c r="A616" s="118">
        <v>608</v>
      </c>
      <c r="B616" s="118" t="s">
        <v>407</v>
      </c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30" t="s">
        <v>2312</v>
      </c>
      <c r="Q616" s="127">
        <v>523506</v>
      </c>
      <c r="R616" s="121">
        <v>0</v>
      </c>
      <c r="S616" s="121">
        <v>0</v>
      </c>
      <c r="T616" s="122">
        <v>0</v>
      </c>
      <c r="U616" s="121">
        <v>0</v>
      </c>
      <c r="V616" s="122">
        <v>1</v>
      </c>
      <c r="W616" s="118"/>
      <c r="X616" s="127">
        <v>30000</v>
      </c>
      <c r="Y616" s="118"/>
      <c r="Z616" s="121">
        <v>0</v>
      </c>
      <c r="AA616" s="121">
        <v>0</v>
      </c>
      <c r="AB616" s="127">
        <v>16000</v>
      </c>
      <c r="AC616" s="121">
        <v>0</v>
      </c>
      <c r="AD616" s="133">
        <v>24692</v>
      </c>
      <c r="AE616" s="124">
        <v>0</v>
      </c>
      <c r="AF616" s="124">
        <v>0</v>
      </c>
      <c r="AG616" s="127">
        <v>14000</v>
      </c>
      <c r="AH616" s="125">
        <v>0</v>
      </c>
      <c r="AI616" s="118"/>
    </row>
    <row r="617" spans="1:35" s="96" customFormat="1" x14ac:dyDescent="0.25">
      <c r="A617" s="118">
        <v>609</v>
      </c>
      <c r="B617" s="118" t="s">
        <v>407</v>
      </c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30" t="s">
        <v>2313</v>
      </c>
      <c r="Q617" s="127">
        <v>782778</v>
      </c>
      <c r="R617" s="121">
        <v>0</v>
      </c>
      <c r="S617" s="121">
        <v>0</v>
      </c>
      <c r="T617" s="122">
        <v>0</v>
      </c>
      <c r="U617" s="121">
        <v>0</v>
      </c>
      <c r="V617" s="122">
        <v>1</v>
      </c>
      <c r="W617" s="118"/>
      <c r="X617" s="127">
        <v>60000</v>
      </c>
      <c r="Y617" s="118"/>
      <c r="Z617" s="121">
        <v>0</v>
      </c>
      <c r="AA617" s="121">
        <v>0</v>
      </c>
      <c r="AB617" s="127">
        <v>32000</v>
      </c>
      <c r="AC617" s="121">
        <v>0</v>
      </c>
      <c r="AD617" s="133">
        <v>24692</v>
      </c>
      <c r="AE617" s="124">
        <v>0</v>
      </c>
      <c r="AF617" s="124">
        <v>0</v>
      </c>
      <c r="AG617" s="127">
        <v>28000</v>
      </c>
      <c r="AH617" s="125">
        <v>0</v>
      </c>
      <c r="AI617" s="118"/>
    </row>
    <row r="618" spans="1:35" s="96" customFormat="1" x14ac:dyDescent="0.25">
      <c r="A618" s="118">
        <v>610</v>
      </c>
      <c r="B618" s="118" t="s">
        <v>407</v>
      </c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30" t="s">
        <v>2314</v>
      </c>
      <c r="Q618" s="127">
        <v>935263</v>
      </c>
      <c r="R618" s="121">
        <v>0</v>
      </c>
      <c r="S618" s="121">
        <v>0</v>
      </c>
      <c r="T618" s="122">
        <v>0</v>
      </c>
      <c r="U618" s="121">
        <v>0</v>
      </c>
      <c r="V618" s="122">
        <v>1</v>
      </c>
      <c r="W618" s="118"/>
      <c r="X618" s="127">
        <v>60000</v>
      </c>
      <c r="Y618" s="118"/>
      <c r="Z618" s="121">
        <v>0</v>
      </c>
      <c r="AA618" s="121">
        <v>0</v>
      </c>
      <c r="AB618" s="127">
        <v>32000</v>
      </c>
      <c r="AC618" s="121">
        <v>0</v>
      </c>
      <c r="AD618" s="133">
        <v>24692</v>
      </c>
      <c r="AE618" s="124">
        <v>0</v>
      </c>
      <c r="AF618" s="124">
        <v>0</v>
      </c>
      <c r="AG618" s="127">
        <v>28000</v>
      </c>
      <c r="AH618" s="125">
        <v>0</v>
      </c>
      <c r="AI618" s="118"/>
    </row>
    <row r="619" spans="1:35" s="96" customFormat="1" x14ac:dyDescent="0.25">
      <c r="A619" s="118">
        <v>611</v>
      </c>
      <c r="B619" s="118" t="s">
        <v>407</v>
      </c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30" t="s">
        <v>2315</v>
      </c>
      <c r="Q619" s="127">
        <v>180450</v>
      </c>
      <c r="R619" s="121">
        <v>0</v>
      </c>
      <c r="S619" s="121">
        <v>0</v>
      </c>
      <c r="T619" s="122">
        <v>0</v>
      </c>
      <c r="U619" s="121">
        <v>0</v>
      </c>
      <c r="V619" s="122">
        <v>1</v>
      </c>
      <c r="W619" s="118"/>
      <c r="X619" s="127">
        <v>2160</v>
      </c>
      <c r="Y619" s="118"/>
      <c r="Z619" s="121">
        <v>0</v>
      </c>
      <c r="AA619" s="121">
        <v>0</v>
      </c>
      <c r="AB619" s="127">
        <v>2160</v>
      </c>
      <c r="AC619" s="121">
        <v>0</v>
      </c>
      <c r="AD619" s="133">
        <v>24692</v>
      </c>
      <c r="AE619" s="124">
        <v>0</v>
      </c>
      <c r="AF619" s="124">
        <v>0</v>
      </c>
      <c r="AG619" s="127">
        <v>0</v>
      </c>
      <c r="AH619" s="125">
        <v>0</v>
      </c>
      <c r="AI619" s="118"/>
    </row>
    <row r="620" spans="1:35" s="96" customFormat="1" x14ac:dyDescent="0.25">
      <c r="A620" s="118">
        <v>612</v>
      </c>
      <c r="B620" s="118" t="s">
        <v>407</v>
      </c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30" t="s">
        <v>2316</v>
      </c>
      <c r="Q620" s="127">
        <v>185850</v>
      </c>
      <c r="R620" s="121">
        <v>0</v>
      </c>
      <c r="S620" s="121">
        <v>0</v>
      </c>
      <c r="T620" s="122">
        <v>0</v>
      </c>
      <c r="U620" s="121">
        <v>0</v>
      </c>
      <c r="V620" s="122">
        <v>1</v>
      </c>
      <c r="W620" s="118"/>
      <c r="X620" s="127">
        <v>7560</v>
      </c>
      <c r="Y620" s="118"/>
      <c r="Z620" s="121">
        <v>0</v>
      </c>
      <c r="AA620" s="121">
        <v>0</v>
      </c>
      <c r="AB620" s="127">
        <v>7560</v>
      </c>
      <c r="AC620" s="121">
        <v>0</v>
      </c>
      <c r="AD620" s="133">
        <v>24692</v>
      </c>
      <c r="AE620" s="124">
        <v>0</v>
      </c>
      <c r="AF620" s="124">
        <v>0</v>
      </c>
      <c r="AG620" s="127">
        <v>0</v>
      </c>
      <c r="AH620" s="125">
        <v>0</v>
      </c>
      <c r="AI620" s="118"/>
    </row>
    <row r="621" spans="1:35" s="96" customFormat="1" x14ac:dyDescent="0.25">
      <c r="A621" s="118">
        <v>613</v>
      </c>
      <c r="B621" s="118" t="s">
        <v>407</v>
      </c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30" t="s">
        <v>2317</v>
      </c>
      <c r="Q621" s="127">
        <v>293964</v>
      </c>
      <c r="R621" s="121">
        <v>0</v>
      </c>
      <c r="S621" s="121">
        <v>0</v>
      </c>
      <c r="T621" s="122">
        <v>0</v>
      </c>
      <c r="U621" s="121">
        <v>0</v>
      </c>
      <c r="V621" s="122">
        <v>1</v>
      </c>
      <c r="W621" s="118"/>
      <c r="X621" s="127">
        <v>60000</v>
      </c>
      <c r="Y621" s="118"/>
      <c r="Z621" s="121">
        <v>0</v>
      </c>
      <c r="AA621" s="121">
        <v>0</v>
      </c>
      <c r="AB621" s="127">
        <v>32000</v>
      </c>
      <c r="AC621" s="121">
        <v>0</v>
      </c>
      <c r="AD621" s="133">
        <v>24692</v>
      </c>
      <c r="AE621" s="124">
        <v>0</v>
      </c>
      <c r="AF621" s="124">
        <v>0</v>
      </c>
      <c r="AG621" s="127">
        <v>28000</v>
      </c>
      <c r="AH621" s="125">
        <v>0</v>
      </c>
      <c r="AI621" s="118"/>
    </row>
    <row r="622" spans="1:35" s="96" customFormat="1" x14ac:dyDescent="0.25">
      <c r="A622" s="118">
        <v>614</v>
      </c>
      <c r="B622" s="118" t="s">
        <v>407</v>
      </c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30" t="s">
        <v>2318</v>
      </c>
      <c r="Q622" s="127">
        <v>257995</v>
      </c>
      <c r="R622" s="121">
        <v>0</v>
      </c>
      <c r="S622" s="121">
        <v>0</v>
      </c>
      <c r="T622" s="122">
        <v>0</v>
      </c>
      <c r="U622" s="121">
        <v>0</v>
      </c>
      <c r="V622" s="122">
        <v>1</v>
      </c>
      <c r="W622" s="118"/>
      <c r="X622" s="127">
        <v>75000</v>
      </c>
      <c r="Y622" s="118"/>
      <c r="Z622" s="121">
        <v>0</v>
      </c>
      <c r="AA622" s="121">
        <v>0</v>
      </c>
      <c r="AB622" s="127">
        <v>40000</v>
      </c>
      <c r="AC622" s="121">
        <v>0</v>
      </c>
      <c r="AD622" s="133">
        <v>24692</v>
      </c>
      <c r="AE622" s="124">
        <v>0</v>
      </c>
      <c r="AF622" s="124">
        <v>0</v>
      </c>
      <c r="AG622" s="127">
        <v>35000</v>
      </c>
      <c r="AH622" s="125">
        <v>0</v>
      </c>
      <c r="AI622" s="118"/>
    </row>
    <row r="623" spans="1:35" s="96" customFormat="1" x14ac:dyDescent="0.25">
      <c r="A623" s="118">
        <v>615</v>
      </c>
      <c r="B623" s="118" t="s">
        <v>407</v>
      </c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30" t="s">
        <v>2319</v>
      </c>
      <c r="Q623" s="127">
        <v>257995</v>
      </c>
      <c r="R623" s="121">
        <v>0</v>
      </c>
      <c r="S623" s="121">
        <v>0</v>
      </c>
      <c r="T623" s="122">
        <v>0</v>
      </c>
      <c r="U623" s="121">
        <v>0</v>
      </c>
      <c r="V623" s="122">
        <v>1</v>
      </c>
      <c r="W623" s="118"/>
      <c r="X623" s="127">
        <v>75000</v>
      </c>
      <c r="Y623" s="118"/>
      <c r="Z623" s="121">
        <v>0</v>
      </c>
      <c r="AA623" s="121">
        <v>0</v>
      </c>
      <c r="AB623" s="127">
        <v>40000</v>
      </c>
      <c r="AC623" s="121">
        <v>0</v>
      </c>
      <c r="AD623" s="133">
        <v>24692</v>
      </c>
      <c r="AE623" s="124">
        <v>0</v>
      </c>
      <c r="AF623" s="124">
        <v>0</v>
      </c>
      <c r="AG623" s="127">
        <v>35000</v>
      </c>
      <c r="AH623" s="125">
        <v>0</v>
      </c>
      <c r="AI623" s="118"/>
    </row>
    <row r="624" spans="1:35" s="96" customFormat="1" x14ac:dyDescent="0.25">
      <c r="A624" s="118">
        <v>616</v>
      </c>
      <c r="B624" s="118" t="s">
        <v>407</v>
      </c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30" t="s">
        <v>2320</v>
      </c>
      <c r="Q624" s="127">
        <v>1002587</v>
      </c>
      <c r="R624" s="121">
        <v>0</v>
      </c>
      <c r="S624" s="121">
        <v>0</v>
      </c>
      <c r="T624" s="122">
        <v>0</v>
      </c>
      <c r="U624" s="121">
        <v>0</v>
      </c>
      <c r="V624" s="122">
        <v>1</v>
      </c>
      <c r="W624" s="118"/>
      <c r="X624" s="127">
        <v>60000</v>
      </c>
      <c r="Y624" s="118"/>
      <c r="Z624" s="121">
        <v>0</v>
      </c>
      <c r="AA624" s="121">
        <v>0</v>
      </c>
      <c r="AB624" s="127">
        <v>32000</v>
      </c>
      <c r="AC624" s="121">
        <v>0</v>
      </c>
      <c r="AD624" s="133">
        <v>24692</v>
      </c>
      <c r="AE624" s="124">
        <v>0</v>
      </c>
      <c r="AF624" s="124">
        <v>0</v>
      </c>
      <c r="AG624" s="127">
        <v>28000</v>
      </c>
      <c r="AH624" s="125">
        <v>0</v>
      </c>
      <c r="AI624" s="118"/>
    </row>
    <row r="625" spans="1:35" s="96" customFormat="1" x14ac:dyDescent="0.25">
      <c r="A625" s="118">
        <v>617</v>
      </c>
      <c r="B625" s="118" t="s">
        <v>407</v>
      </c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30" t="s">
        <v>2321</v>
      </c>
      <c r="Q625" s="127">
        <v>410336</v>
      </c>
      <c r="R625" s="121">
        <v>0</v>
      </c>
      <c r="S625" s="121">
        <v>0</v>
      </c>
      <c r="T625" s="122">
        <v>0</v>
      </c>
      <c r="U625" s="121">
        <v>0</v>
      </c>
      <c r="V625" s="122">
        <v>1</v>
      </c>
      <c r="W625" s="118"/>
      <c r="X625" s="127">
        <v>60000</v>
      </c>
      <c r="Y625" s="118"/>
      <c r="Z625" s="121">
        <v>0</v>
      </c>
      <c r="AA625" s="121">
        <v>0</v>
      </c>
      <c r="AB625" s="127">
        <v>32000</v>
      </c>
      <c r="AC625" s="121">
        <v>0</v>
      </c>
      <c r="AD625" s="133">
        <v>24692</v>
      </c>
      <c r="AE625" s="124">
        <v>0</v>
      </c>
      <c r="AF625" s="124">
        <v>0</v>
      </c>
      <c r="AG625" s="127">
        <v>28000</v>
      </c>
      <c r="AH625" s="125">
        <v>0</v>
      </c>
      <c r="AI625" s="118"/>
    </row>
    <row r="626" spans="1:35" s="96" customFormat="1" x14ac:dyDescent="0.25">
      <c r="A626" s="118">
        <v>618</v>
      </c>
      <c r="B626" s="118" t="s">
        <v>407</v>
      </c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30" t="s">
        <v>2322</v>
      </c>
      <c r="Q626" s="127">
        <v>103804</v>
      </c>
      <c r="R626" s="121">
        <v>0</v>
      </c>
      <c r="S626" s="121">
        <v>0</v>
      </c>
      <c r="T626" s="122">
        <v>0</v>
      </c>
      <c r="U626" s="121">
        <v>0</v>
      </c>
      <c r="V626" s="122">
        <v>1</v>
      </c>
      <c r="W626" s="118"/>
      <c r="X626" s="127">
        <v>30000</v>
      </c>
      <c r="Y626" s="118"/>
      <c r="Z626" s="121">
        <v>0</v>
      </c>
      <c r="AA626" s="121">
        <v>0</v>
      </c>
      <c r="AB626" s="127">
        <v>16000</v>
      </c>
      <c r="AC626" s="121">
        <v>0</v>
      </c>
      <c r="AD626" s="133">
        <v>24692</v>
      </c>
      <c r="AE626" s="124">
        <v>0</v>
      </c>
      <c r="AF626" s="124">
        <v>0</v>
      </c>
      <c r="AG626" s="127">
        <v>14000</v>
      </c>
      <c r="AH626" s="125">
        <v>0</v>
      </c>
      <c r="AI626" s="118"/>
    </row>
    <row r="627" spans="1:35" s="96" customFormat="1" x14ac:dyDescent="0.25">
      <c r="A627" s="118">
        <v>619</v>
      </c>
      <c r="B627" s="118" t="s">
        <v>407</v>
      </c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30" t="s">
        <v>2323</v>
      </c>
      <c r="Q627" s="127">
        <v>329538</v>
      </c>
      <c r="R627" s="121">
        <v>0</v>
      </c>
      <c r="S627" s="121">
        <v>0</v>
      </c>
      <c r="T627" s="122">
        <v>0</v>
      </c>
      <c r="U627" s="121">
        <v>0</v>
      </c>
      <c r="V627" s="122">
        <v>1</v>
      </c>
      <c r="W627" s="118"/>
      <c r="X627" s="127">
        <v>90000</v>
      </c>
      <c r="Y627" s="118"/>
      <c r="Z627" s="121">
        <v>0</v>
      </c>
      <c r="AA627" s="121">
        <v>0</v>
      </c>
      <c r="AB627" s="127">
        <v>48000</v>
      </c>
      <c r="AC627" s="121">
        <v>0</v>
      </c>
      <c r="AD627" s="133">
        <v>24692</v>
      </c>
      <c r="AE627" s="124">
        <v>0</v>
      </c>
      <c r="AF627" s="124">
        <v>0</v>
      </c>
      <c r="AG627" s="127">
        <v>42000</v>
      </c>
      <c r="AH627" s="125">
        <v>0</v>
      </c>
      <c r="AI627" s="118"/>
    </row>
    <row r="628" spans="1:35" s="96" customFormat="1" x14ac:dyDescent="0.25">
      <c r="A628" s="118">
        <v>620</v>
      </c>
      <c r="B628" s="118" t="s">
        <v>407</v>
      </c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30" t="s">
        <v>2324</v>
      </c>
      <c r="Q628" s="127">
        <v>201536</v>
      </c>
      <c r="R628" s="121">
        <v>0</v>
      </c>
      <c r="S628" s="121">
        <v>0</v>
      </c>
      <c r="T628" s="122">
        <v>0</v>
      </c>
      <c r="U628" s="121">
        <v>0</v>
      </c>
      <c r="V628" s="122">
        <v>1</v>
      </c>
      <c r="W628" s="118"/>
      <c r="X628" s="127">
        <v>50000</v>
      </c>
      <c r="Y628" s="118"/>
      <c r="Z628" s="121">
        <v>0</v>
      </c>
      <c r="AA628" s="121">
        <v>0</v>
      </c>
      <c r="AB628" s="127">
        <v>32000</v>
      </c>
      <c r="AC628" s="121">
        <v>0</v>
      </c>
      <c r="AD628" s="133">
        <v>24718</v>
      </c>
      <c r="AE628" s="124">
        <v>0</v>
      </c>
      <c r="AF628" s="124">
        <v>0</v>
      </c>
      <c r="AG628" s="127">
        <v>18000</v>
      </c>
      <c r="AH628" s="125">
        <v>0</v>
      </c>
      <c r="AI628" s="118"/>
    </row>
    <row r="629" spans="1:35" s="96" customFormat="1" x14ac:dyDescent="0.25">
      <c r="A629" s="118">
        <v>621</v>
      </c>
      <c r="B629" s="118" t="s">
        <v>407</v>
      </c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30" t="s">
        <v>2325</v>
      </c>
      <c r="Q629" s="127">
        <v>296028</v>
      </c>
      <c r="R629" s="121">
        <v>0</v>
      </c>
      <c r="S629" s="121">
        <v>0</v>
      </c>
      <c r="T629" s="122">
        <v>0</v>
      </c>
      <c r="U629" s="121">
        <v>0</v>
      </c>
      <c r="V629" s="122">
        <v>1</v>
      </c>
      <c r="W629" s="118"/>
      <c r="X629" s="127">
        <v>101260</v>
      </c>
      <c r="Y629" s="118"/>
      <c r="Z629" s="121">
        <v>0</v>
      </c>
      <c r="AA629" s="121">
        <v>0</v>
      </c>
      <c r="AB629" s="127">
        <v>50260</v>
      </c>
      <c r="AC629" s="121">
        <v>0</v>
      </c>
      <c r="AD629" s="133">
        <v>24718</v>
      </c>
      <c r="AE629" s="124">
        <v>0</v>
      </c>
      <c r="AF629" s="124">
        <v>0</v>
      </c>
      <c r="AG629" s="127">
        <v>51000</v>
      </c>
      <c r="AH629" s="125">
        <v>0</v>
      </c>
      <c r="AI629" s="118"/>
    </row>
    <row r="630" spans="1:35" s="96" customFormat="1" x14ac:dyDescent="0.25">
      <c r="A630" s="118">
        <v>622</v>
      </c>
      <c r="B630" s="118" t="s">
        <v>407</v>
      </c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30" t="s">
        <v>2326</v>
      </c>
      <c r="Q630" s="127">
        <v>97030</v>
      </c>
      <c r="R630" s="121">
        <v>0</v>
      </c>
      <c r="S630" s="121">
        <v>0</v>
      </c>
      <c r="T630" s="122">
        <v>0</v>
      </c>
      <c r="U630" s="121">
        <v>0</v>
      </c>
      <c r="V630" s="122">
        <v>1</v>
      </c>
      <c r="W630" s="118"/>
      <c r="X630" s="127">
        <v>6072</v>
      </c>
      <c r="Y630" s="118"/>
      <c r="Z630" s="121">
        <v>0</v>
      </c>
      <c r="AA630" s="121">
        <v>0</v>
      </c>
      <c r="AB630" s="127">
        <v>6072</v>
      </c>
      <c r="AC630" s="121">
        <v>0</v>
      </c>
      <c r="AD630" s="133">
        <v>24718</v>
      </c>
      <c r="AE630" s="124">
        <v>0</v>
      </c>
      <c r="AF630" s="124">
        <v>0</v>
      </c>
      <c r="AG630" s="127">
        <v>0</v>
      </c>
      <c r="AH630" s="125">
        <v>0</v>
      </c>
      <c r="AI630" s="118"/>
    </row>
    <row r="631" spans="1:35" s="96" customFormat="1" x14ac:dyDescent="0.25">
      <c r="A631" s="118">
        <v>623</v>
      </c>
      <c r="B631" s="118" t="s">
        <v>407</v>
      </c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30" t="s">
        <v>2327</v>
      </c>
      <c r="Q631" s="127">
        <v>71745</v>
      </c>
      <c r="R631" s="121">
        <v>0</v>
      </c>
      <c r="S631" s="121">
        <v>0</v>
      </c>
      <c r="T631" s="122">
        <v>0</v>
      </c>
      <c r="U631" s="121">
        <v>0</v>
      </c>
      <c r="V631" s="122">
        <v>1</v>
      </c>
      <c r="W631" s="118"/>
      <c r="X631" s="127">
        <v>9108</v>
      </c>
      <c r="Y631" s="118"/>
      <c r="Z631" s="121">
        <v>0</v>
      </c>
      <c r="AA631" s="121">
        <v>0</v>
      </c>
      <c r="AB631" s="127">
        <v>9108</v>
      </c>
      <c r="AC631" s="121">
        <v>0</v>
      </c>
      <c r="AD631" s="133">
        <v>24718</v>
      </c>
      <c r="AE631" s="124">
        <v>0</v>
      </c>
      <c r="AF631" s="124">
        <v>0</v>
      </c>
      <c r="AG631" s="127">
        <v>0</v>
      </c>
      <c r="AH631" s="125">
        <v>0</v>
      </c>
      <c r="AI631" s="118"/>
    </row>
    <row r="632" spans="1:35" s="96" customFormat="1" x14ac:dyDescent="0.25">
      <c r="A632" s="118">
        <v>624</v>
      </c>
      <c r="B632" s="118" t="s">
        <v>407</v>
      </c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30" t="s">
        <v>2328</v>
      </c>
      <c r="Q632" s="127">
        <v>71745</v>
      </c>
      <c r="R632" s="121">
        <v>0</v>
      </c>
      <c r="S632" s="121">
        <v>0</v>
      </c>
      <c r="T632" s="122">
        <v>0</v>
      </c>
      <c r="U632" s="121">
        <v>0</v>
      </c>
      <c r="V632" s="122">
        <v>1</v>
      </c>
      <c r="W632" s="118"/>
      <c r="X632" s="127">
        <v>9108</v>
      </c>
      <c r="Y632" s="118"/>
      <c r="Z632" s="121">
        <v>0</v>
      </c>
      <c r="AA632" s="121">
        <v>0</v>
      </c>
      <c r="AB632" s="127">
        <v>9108</v>
      </c>
      <c r="AC632" s="121">
        <v>0</v>
      </c>
      <c r="AD632" s="133">
        <v>24718</v>
      </c>
      <c r="AE632" s="124">
        <v>0</v>
      </c>
      <c r="AF632" s="124">
        <v>0</v>
      </c>
      <c r="AG632" s="127">
        <v>0</v>
      </c>
      <c r="AH632" s="125">
        <v>0</v>
      </c>
      <c r="AI632" s="118"/>
    </row>
    <row r="633" spans="1:35" s="96" customFormat="1" x14ac:dyDescent="0.25">
      <c r="A633" s="118">
        <v>625</v>
      </c>
      <c r="B633" s="118" t="s">
        <v>407</v>
      </c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30" t="s">
        <v>2329</v>
      </c>
      <c r="Q633" s="127">
        <v>176528</v>
      </c>
      <c r="R633" s="121">
        <v>0</v>
      </c>
      <c r="S633" s="121">
        <v>0</v>
      </c>
      <c r="T633" s="122">
        <v>0</v>
      </c>
      <c r="U633" s="121">
        <v>0</v>
      </c>
      <c r="V633" s="122">
        <v>1</v>
      </c>
      <c r="W633" s="118"/>
      <c r="X633" s="127">
        <v>75000</v>
      </c>
      <c r="Y633" s="118"/>
      <c r="Z633" s="121">
        <v>0</v>
      </c>
      <c r="AA633" s="121">
        <v>0</v>
      </c>
      <c r="AB633" s="127">
        <v>15000</v>
      </c>
      <c r="AC633" s="121">
        <v>0</v>
      </c>
      <c r="AD633" s="133">
        <v>24718</v>
      </c>
      <c r="AE633" s="124">
        <v>0</v>
      </c>
      <c r="AF633" s="124">
        <v>0</v>
      </c>
      <c r="AG633" s="127">
        <v>60000</v>
      </c>
      <c r="AH633" s="125">
        <v>0</v>
      </c>
      <c r="AI633" s="118"/>
    </row>
    <row r="634" spans="1:35" s="96" customFormat="1" x14ac:dyDescent="0.25">
      <c r="A634" s="118">
        <v>626</v>
      </c>
      <c r="B634" s="118" t="s">
        <v>407</v>
      </c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30" t="s">
        <v>2330</v>
      </c>
      <c r="Q634" s="127">
        <v>45128</v>
      </c>
      <c r="R634" s="121">
        <v>0</v>
      </c>
      <c r="S634" s="121">
        <v>0</v>
      </c>
      <c r="T634" s="122">
        <v>0</v>
      </c>
      <c r="U634" s="121">
        <v>0</v>
      </c>
      <c r="V634" s="122">
        <v>1</v>
      </c>
      <c r="W634" s="118"/>
      <c r="X634" s="127">
        <v>3036</v>
      </c>
      <c r="Y634" s="118"/>
      <c r="Z634" s="121">
        <v>0</v>
      </c>
      <c r="AA634" s="121">
        <v>0</v>
      </c>
      <c r="AB634" s="127">
        <v>3036</v>
      </c>
      <c r="AC634" s="121">
        <v>0</v>
      </c>
      <c r="AD634" s="133">
        <v>24718</v>
      </c>
      <c r="AE634" s="124">
        <v>0</v>
      </c>
      <c r="AF634" s="124">
        <v>0</v>
      </c>
      <c r="AG634" s="127">
        <v>0</v>
      </c>
      <c r="AH634" s="125">
        <v>0</v>
      </c>
      <c r="AI634" s="118"/>
    </row>
    <row r="635" spans="1:35" s="96" customFormat="1" x14ac:dyDescent="0.25">
      <c r="A635" s="118">
        <v>627</v>
      </c>
      <c r="B635" s="118" t="s">
        <v>407</v>
      </c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30" t="s">
        <v>2331</v>
      </c>
      <c r="Q635" s="127">
        <v>161260</v>
      </c>
      <c r="R635" s="121">
        <v>0</v>
      </c>
      <c r="S635" s="121">
        <v>0</v>
      </c>
      <c r="T635" s="122">
        <v>0</v>
      </c>
      <c r="U635" s="121">
        <v>0</v>
      </c>
      <c r="V635" s="122">
        <v>1</v>
      </c>
      <c r="W635" s="118"/>
      <c r="X635" s="127">
        <v>12144</v>
      </c>
      <c r="Y635" s="118"/>
      <c r="Z635" s="121">
        <v>0</v>
      </c>
      <c r="AA635" s="121">
        <v>0</v>
      </c>
      <c r="AB635" s="127">
        <v>12144</v>
      </c>
      <c r="AC635" s="121">
        <v>0</v>
      </c>
      <c r="AD635" s="133">
        <v>24649</v>
      </c>
      <c r="AE635" s="124">
        <v>0</v>
      </c>
      <c r="AF635" s="124">
        <v>0</v>
      </c>
      <c r="AG635" s="127">
        <v>0</v>
      </c>
      <c r="AH635" s="125">
        <v>0</v>
      </c>
      <c r="AI635" s="118"/>
    </row>
    <row r="636" spans="1:35" s="96" customFormat="1" x14ac:dyDescent="0.25">
      <c r="A636" s="118">
        <v>628</v>
      </c>
      <c r="B636" s="118" t="s">
        <v>407</v>
      </c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30" t="s">
        <v>2332</v>
      </c>
      <c r="Q636" s="127">
        <v>800340</v>
      </c>
      <c r="R636" s="121">
        <v>0</v>
      </c>
      <c r="S636" s="121">
        <v>0</v>
      </c>
      <c r="T636" s="122">
        <v>0</v>
      </c>
      <c r="U636" s="121">
        <v>0</v>
      </c>
      <c r="V636" s="122">
        <v>1</v>
      </c>
      <c r="W636" s="118"/>
      <c r="X636" s="127">
        <v>300000</v>
      </c>
      <c r="Y636" s="118"/>
      <c r="Z636" s="121">
        <v>0</v>
      </c>
      <c r="AA636" s="121">
        <v>0</v>
      </c>
      <c r="AB636" s="127">
        <v>120000</v>
      </c>
      <c r="AC636" s="121">
        <v>0</v>
      </c>
      <c r="AD636" s="133">
        <v>24688</v>
      </c>
      <c r="AE636" s="124">
        <v>0</v>
      </c>
      <c r="AF636" s="124">
        <v>0</v>
      </c>
      <c r="AG636" s="127">
        <v>180000</v>
      </c>
      <c r="AH636" s="125">
        <v>0</v>
      </c>
      <c r="AI636" s="118"/>
    </row>
    <row r="637" spans="1:35" s="96" customFormat="1" x14ac:dyDescent="0.25">
      <c r="A637" s="118">
        <v>629</v>
      </c>
      <c r="B637" s="118" t="s">
        <v>407</v>
      </c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30" t="s">
        <v>2333</v>
      </c>
      <c r="Q637" s="127">
        <v>440668</v>
      </c>
      <c r="R637" s="121">
        <v>0</v>
      </c>
      <c r="S637" s="121">
        <v>0</v>
      </c>
      <c r="T637" s="122">
        <v>0</v>
      </c>
      <c r="U637" s="121">
        <v>0</v>
      </c>
      <c r="V637" s="122">
        <v>1</v>
      </c>
      <c r="W637" s="118"/>
      <c r="X637" s="127">
        <v>25000</v>
      </c>
      <c r="Y637" s="118"/>
      <c r="Z637" s="121">
        <v>0</v>
      </c>
      <c r="AA637" s="121">
        <v>0</v>
      </c>
      <c r="AB637" s="127">
        <v>16000</v>
      </c>
      <c r="AC637" s="121">
        <v>0</v>
      </c>
      <c r="AD637" s="133">
        <v>24688</v>
      </c>
      <c r="AE637" s="124">
        <v>0</v>
      </c>
      <c r="AF637" s="124">
        <v>0</v>
      </c>
      <c r="AG637" s="127">
        <v>9000</v>
      </c>
      <c r="AH637" s="125">
        <v>0</v>
      </c>
      <c r="AI637" s="118"/>
    </row>
    <row r="638" spans="1:35" s="96" customFormat="1" x14ac:dyDescent="0.25">
      <c r="A638" s="118">
        <v>630</v>
      </c>
      <c r="B638" s="118" t="s">
        <v>407</v>
      </c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30" t="s">
        <v>2334</v>
      </c>
      <c r="Q638" s="127">
        <v>177956</v>
      </c>
      <c r="R638" s="121">
        <v>0</v>
      </c>
      <c r="S638" s="121">
        <v>0</v>
      </c>
      <c r="T638" s="122">
        <v>0</v>
      </c>
      <c r="U638" s="121">
        <v>0</v>
      </c>
      <c r="V638" s="122">
        <v>1</v>
      </c>
      <c r="W638" s="118"/>
      <c r="X638" s="127">
        <v>112356</v>
      </c>
      <c r="Y638" s="118"/>
      <c r="Z638" s="121">
        <v>0</v>
      </c>
      <c r="AA638" s="121">
        <v>0</v>
      </c>
      <c r="AB638" s="127">
        <v>32000</v>
      </c>
      <c r="AC638" s="121">
        <v>0</v>
      </c>
      <c r="AD638" s="133">
        <v>24688</v>
      </c>
      <c r="AE638" s="124">
        <v>0</v>
      </c>
      <c r="AF638" s="124">
        <v>0</v>
      </c>
      <c r="AG638" s="127">
        <v>80356</v>
      </c>
      <c r="AH638" s="125">
        <v>0</v>
      </c>
      <c r="AI638" s="118"/>
    </row>
    <row r="639" spans="1:35" s="96" customFormat="1" x14ac:dyDescent="0.25">
      <c r="A639" s="118">
        <v>631</v>
      </c>
      <c r="B639" s="118" t="s">
        <v>407</v>
      </c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30" t="s">
        <v>2335</v>
      </c>
      <c r="Q639" s="127">
        <v>201536</v>
      </c>
      <c r="R639" s="121">
        <v>0</v>
      </c>
      <c r="S639" s="121">
        <v>0</v>
      </c>
      <c r="T639" s="122">
        <v>0</v>
      </c>
      <c r="U639" s="121">
        <v>0</v>
      </c>
      <c r="V639" s="122">
        <v>1</v>
      </c>
      <c r="W639" s="118"/>
      <c r="X639" s="127">
        <v>50000</v>
      </c>
      <c r="Y639" s="118"/>
      <c r="Z639" s="121">
        <v>0</v>
      </c>
      <c r="AA639" s="121">
        <v>0</v>
      </c>
      <c r="AB639" s="127">
        <v>32000</v>
      </c>
      <c r="AC639" s="121">
        <v>0</v>
      </c>
      <c r="AD639" s="133">
        <v>24688</v>
      </c>
      <c r="AE639" s="124">
        <v>0</v>
      </c>
      <c r="AF639" s="124">
        <v>0</v>
      </c>
      <c r="AG639" s="127">
        <v>18000</v>
      </c>
      <c r="AH639" s="125">
        <v>0</v>
      </c>
      <c r="AI639" s="118"/>
    </row>
    <row r="640" spans="1:35" s="96" customFormat="1" x14ac:dyDescent="0.25">
      <c r="A640" s="118">
        <v>632</v>
      </c>
      <c r="B640" s="118" t="s">
        <v>407</v>
      </c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30" t="s">
        <v>2336</v>
      </c>
      <c r="Q640" s="127">
        <v>80630</v>
      </c>
      <c r="R640" s="121">
        <v>0</v>
      </c>
      <c r="S640" s="121">
        <v>0</v>
      </c>
      <c r="T640" s="122">
        <v>0</v>
      </c>
      <c r="U640" s="121">
        <v>0</v>
      </c>
      <c r="V640" s="122">
        <v>1</v>
      </c>
      <c r="W640" s="118"/>
      <c r="X640" s="127">
        <v>24288</v>
      </c>
      <c r="Y640" s="118"/>
      <c r="Z640" s="121">
        <v>0</v>
      </c>
      <c r="AA640" s="121">
        <v>0</v>
      </c>
      <c r="AB640" s="127">
        <v>11000</v>
      </c>
      <c r="AC640" s="121">
        <v>0</v>
      </c>
      <c r="AD640" s="133">
        <v>24579</v>
      </c>
      <c r="AE640" s="124">
        <v>0</v>
      </c>
      <c r="AF640" s="124">
        <v>0</v>
      </c>
      <c r="AG640" s="127">
        <v>13288</v>
      </c>
      <c r="AH640" s="125">
        <v>0</v>
      </c>
      <c r="AI640" s="118"/>
    </row>
    <row r="641" spans="1:35" s="96" customFormat="1" x14ac:dyDescent="0.25">
      <c r="A641" s="118">
        <v>633</v>
      </c>
      <c r="B641" s="118" t="s">
        <v>407</v>
      </c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30" t="s">
        <v>2337</v>
      </c>
      <c r="Q641" s="127">
        <v>225600</v>
      </c>
      <c r="R641" s="121">
        <v>0</v>
      </c>
      <c r="S641" s="121">
        <v>0</v>
      </c>
      <c r="T641" s="122">
        <v>0</v>
      </c>
      <c r="U641" s="121">
        <v>0</v>
      </c>
      <c r="V641" s="122">
        <v>1</v>
      </c>
      <c r="W641" s="118"/>
      <c r="X641" s="127">
        <v>225600</v>
      </c>
      <c r="Y641" s="118"/>
      <c r="Z641" s="121">
        <v>0</v>
      </c>
      <c r="AA641" s="121">
        <v>0</v>
      </c>
      <c r="AB641" s="127">
        <v>0</v>
      </c>
      <c r="AC641" s="121">
        <v>0</v>
      </c>
      <c r="AD641" s="133">
        <v>24655</v>
      </c>
      <c r="AE641" s="124">
        <v>0</v>
      </c>
      <c r="AF641" s="124">
        <v>0</v>
      </c>
      <c r="AG641" s="127">
        <v>225600</v>
      </c>
      <c r="AH641" s="125">
        <v>0</v>
      </c>
      <c r="AI641" s="118"/>
    </row>
    <row r="642" spans="1:35" s="96" customFormat="1" x14ac:dyDescent="0.25">
      <c r="A642" s="118">
        <v>634</v>
      </c>
      <c r="B642" s="118" t="s">
        <v>407</v>
      </c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30" t="s">
        <v>2338</v>
      </c>
      <c r="Q642" s="127">
        <v>56265</v>
      </c>
      <c r="R642" s="121">
        <v>0</v>
      </c>
      <c r="S642" s="121">
        <v>0</v>
      </c>
      <c r="T642" s="122">
        <v>0</v>
      </c>
      <c r="U642" s="121">
        <v>0</v>
      </c>
      <c r="V642" s="122">
        <v>1</v>
      </c>
      <c r="W642" s="118"/>
      <c r="X642" s="127">
        <v>17792</v>
      </c>
      <c r="Y642" s="118"/>
      <c r="Z642" s="121">
        <v>0</v>
      </c>
      <c r="AA642" s="121">
        <v>0</v>
      </c>
      <c r="AB642" s="127">
        <v>5000</v>
      </c>
      <c r="AC642" s="121">
        <v>0</v>
      </c>
      <c r="AD642" s="133">
        <v>24290</v>
      </c>
      <c r="AE642" s="124">
        <v>0</v>
      </c>
      <c r="AF642" s="124">
        <v>0</v>
      </c>
      <c r="AG642" s="127">
        <v>12792</v>
      </c>
      <c r="AH642" s="125">
        <v>0</v>
      </c>
      <c r="AI642" s="118"/>
    </row>
    <row r="643" spans="1:35" s="96" customFormat="1" x14ac:dyDescent="0.25">
      <c r="A643" s="118">
        <v>635</v>
      </c>
      <c r="B643" s="118" t="s">
        <v>407</v>
      </c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30" t="s">
        <v>2339</v>
      </c>
      <c r="Q643" s="127">
        <v>112932</v>
      </c>
      <c r="R643" s="121">
        <v>0</v>
      </c>
      <c r="S643" s="121">
        <v>0</v>
      </c>
      <c r="T643" s="122">
        <v>0</v>
      </c>
      <c r="U643" s="121">
        <v>0</v>
      </c>
      <c r="V643" s="122">
        <v>1</v>
      </c>
      <c r="W643" s="118"/>
      <c r="X643" s="127">
        <v>36432</v>
      </c>
      <c r="Y643" s="118"/>
      <c r="Z643" s="121">
        <v>0</v>
      </c>
      <c r="AA643" s="121">
        <v>0</v>
      </c>
      <c r="AB643" s="127">
        <v>5000</v>
      </c>
      <c r="AC643" s="121">
        <v>0</v>
      </c>
      <c r="AD643" s="133">
        <v>24290</v>
      </c>
      <c r="AE643" s="124">
        <v>0</v>
      </c>
      <c r="AF643" s="124">
        <v>0</v>
      </c>
      <c r="AG643" s="127">
        <v>31432</v>
      </c>
      <c r="AH643" s="125">
        <v>0</v>
      </c>
      <c r="AI643" s="118"/>
    </row>
    <row r="644" spans="1:35" s="96" customFormat="1" x14ac:dyDescent="0.25">
      <c r="A644" s="118">
        <v>636</v>
      </c>
      <c r="B644" s="118" t="s">
        <v>407</v>
      </c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30" t="s">
        <v>2340</v>
      </c>
      <c r="Q644" s="127">
        <v>952000</v>
      </c>
      <c r="R644" s="121">
        <v>0</v>
      </c>
      <c r="S644" s="121">
        <v>0</v>
      </c>
      <c r="T644" s="122">
        <v>0</v>
      </c>
      <c r="U644" s="121">
        <v>0</v>
      </c>
      <c r="V644" s="122">
        <v>1</v>
      </c>
      <c r="W644" s="118"/>
      <c r="X644" s="127">
        <v>952000</v>
      </c>
      <c r="Y644" s="118"/>
      <c r="Z644" s="121">
        <v>0</v>
      </c>
      <c r="AA644" s="121">
        <v>0</v>
      </c>
      <c r="AB644" s="127">
        <v>0</v>
      </c>
      <c r="AC644" s="121">
        <v>0</v>
      </c>
      <c r="AD644" s="133">
        <v>24660</v>
      </c>
      <c r="AE644" s="124">
        <v>0</v>
      </c>
      <c r="AF644" s="124">
        <v>0</v>
      </c>
      <c r="AG644" s="127">
        <v>952000</v>
      </c>
      <c r="AH644" s="125">
        <v>0</v>
      </c>
      <c r="AI644" s="118"/>
    </row>
    <row r="645" spans="1:35" s="96" customFormat="1" x14ac:dyDescent="0.25">
      <c r="A645" s="118">
        <v>637</v>
      </c>
      <c r="B645" s="118" t="s">
        <v>407</v>
      </c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30" t="s">
        <v>2341</v>
      </c>
      <c r="Q645" s="127">
        <v>1222000</v>
      </c>
      <c r="R645" s="121">
        <v>0</v>
      </c>
      <c r="S645" s="121">
        <v>0</v>
      </c>
      <c r="T645" s="122">
        <v>0</v>
      </c>
      <c r="U645" s="121">
        <v>0</v>
      </c>
      <c r="V645" s="122">
        <v>1</v>
      </c>
      <c r="W645" s="118"/>
      <c r="X645" s="127">
        <v>1222000</v>
      </c>
      <c r="Y645" s="118"/>
      <c r="Z645" s="121">
        <v>0</v>
      </c>
      <c r="AA645" s="121">
        <v>0</v>
      </c>
      <c r="AB645" s="127">
        <v>0</v>
      </c>
      <c r="AC645" s="121">
        <v>0</v>
      </c>
      <c r="AD645" s="133">
        <v>24291</v>
      </c>
      <c r="AE645" s="124">
        <v>0</v>
      </c>
      <c r="AF645" s="124">
        <v>0</v>
      </c>
      <c r="AG645" s="127">
        <v>1222000</v>
      </c>
      <c r="AH645" s="125">
        <v>0</v>
      </c>
      <c r="AI645" s="118"/>
    </row>
    <row r="646" spans="1:35" s="96" customFormat="1" x14ac:dyDescent="0.25">
      <c r="A646" s="118">
        <v>638</v>
      </c>
      <c r="B646" s="118" t="s">
        <v>407</v>
      </c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30" t="s">
        <v>2342</v>
      </c>
      <c r="Q646" s="127">
        <v>340000</v>
      </c>
      <c r="R646" s="121">
        <v>0</v>
      </c>
      <c r="S646" s="121">
        <v>0</v>
      </c>
      <c r="T646" s="122">
        <v>0</v>
      </c>
      <c r="U646" s="121">
        <v>0</v>
      </c>
      <c r="V646" s="122">
        <v>1</v>
      </c>
      <c r="W646" s="118"/>
      <c r="X646" s="127">
        <v>340000</v>
      </c>
      <c r="Y646" s="118"/>
      <c r="Z646" s="121">
        <v>0</v>
      </c>
      <c r="AA646" s="121">
        <v>0</v>
      </c>
      <c r="AB646" s="127">
        <v>0</v>
      </c>
      <c r="AC646" s="121">
        <v>0</v>
      </c>
      <c r="AD646" s="133">
        <v>24291</v>
      </c>
      <c r="AE646" s="124">
        <v>0</v>
      </c>
      <c r="AF646" s="124">
        <v>0</v>
      </c>
      <c r="AG646" s="127">
        <v>340000</v>
      </c>
      <c r="AH646" s="125">
        <v>0</v>
      </c>
      <c r="AI646" s="118"/>
    </row>
    <row r="647" spans="1:35" s="96" customFormat="1" x14ac:dyDescent="0.25">
      <c r="A647" s="118">
        <v>639</v>
      </c>
      <c r="B647" s="118" t="s">
        <v>407</v>
      </c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30" t="s">
        <v>2343</v>
      </c>
      <c r="Q647" s="127">
        <v>316000</v>
      </c>
      <c r="R647" s="121">
        <v>0</v>
      </c>
      <c r="S647" s="121">
        <v>0</v>
      </c>
      <c r="T647" s="122">
        <v>0</v>
      </c>
      <c r="U647" s="121">
        <v>0</v>
      </c>
      <c r="V647" s="122">
        <v>1</v>
      </c>
      <c r="W647" s="118"/>
      <c r="X647" s="127">
        <v>316000</v>
      </c>
      <c r="Y647" s="118"/>
      <c r="Z647" s="121">
        <v>0</v>
      </c>
      <c r="AA647" s="121">
        <v>0</v>
      </c>
      <c r="AB647" s="127">
        <v>0</v>
      </c>
      <c r="AC647" s="121">
        <v>0</v>
      </c>
      <c r="AD647" s="133">
        <v>24291</v>
      </c>
      <c r="AE647" s="124">
        <v>0</v>
      </c>
      <c r="AF647" s="124">
        <v>0</v>
      </c>
      <c r="AG647" s="127">
        <v>316000</v>
      </c>
      <c r="AH647" s="125">
        <v>0</v>
      </c>
      <c r="AI647" s="118"/>
    </row>
    <row r="648" spans="1:35" s="96" customFormat="1" x14ac:dyDescent="0.25">
      <c r="A648" s="118">
        <v>640</v>
      </c>
      <c r="B648" s="118" t="s">
        <v>407</v>
      </c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30" t="s">
        <v>2344</v>
      </c>
      <c r="Q648" s="127">
        <v>100000</v>
      </c>
      <c r="R648" s="121">
        <v>0</v>
      </c>
      <c r="S648" s="121">
        <v>0</v>
      </c>
      <c r="T648" s="122">
        <v>0</v>
      </c>
      <c r="U648" s="121">
        <v>0</v>
      </c>
      <c r="V648" s="122">
        <v>1</v>
      </c>
      <c r="W648" s="118"/>
      <c r="X648" s="127">
        <v>100000</v>
      </c>
      <c r="Y648" s="118"/>
      <c r="Z648" s="121">
        <v>0</v>
      </c>
      <c r="AA648" s="121">
        <v>0</v>
      </c>
      <c r="AB648" s="127">
        <v>0</v>
      </c>
      <c r="AC648" s="121">
        <v>0</v>
      </c>
      <c r="AD648" s="133">
        <v>24288</v>
      </c>
      <c r="AE648" s="124">
        <v>0</v>
      </c>
      <c r="AF648" s="124">
        <v>0</v>
      </c>
      <c r="AG648" s="127">
        <v>100000</v>
      </c>
      <c r="AH648" s="125">
        <v>0</v>
      </c>
      <c r="AI648" s="118"/>
    </row>
    <row r="649" spans="1:35" s="96" customFormat="1" x14ac:dyDescent="0.25">
      <c r="A649" s="118">
        <v>641</v>
      </c>
      <c r="B649" s="118" t="s">
        <v>407</v>
      </c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30" t="s">
        <v>2345</v>
      </c>
      <c r="Q649" s="127">
        <v>154000</v>
      </c>
      <c r="R649" s="121">
        <v>0</v>
      </c>
      <c r="S649" s="121">
        <v>0</v>
      </c>
      <c r="T649" s="122">
        <v>0</v>
      </c>
      <c r="U649" s="121">
        <v>0</v>
      </c>
      <c r="V649" s="122">
        <v>1</v>
      </c>
      <c r="W649" s="118"/>
      <c r="X649" s="127">
        <v>154000</v>
      </c>
      <c r="Y649" s="118"/>
      <c r="Z649" s="121">
        <v>0</v>
      </c>
      <c r="AA649" s="121">
        <v>0</v>
      </c>
      <c r="AB649" s="127">
        <v>0</v>
      </c>
      <c r="AC649" s="121">
        <v>0</v>
      </c>
      <c r="AD649" s="133">
        <v>24288</v>
      </c>
      <c r="AE649" s="124">
        <v>0</v>
      </c>
      <c r="AF649" s="124">
        <v>0</v>
      </c>
      <c r="AG649" s="127">
        <v>154000</v>
      </c>
      <c r="AH649" s="125">
        <v>0</v>
      </c>
      <c r="AI649" s="118"/>
    </row>
    <row r="650" spans="1:35" s="96" customFormat="1" x14ac:dyDescent="0.25">
      <c r="A650" s="118">
        <v>642</v>
      </c>
      <c r="B650" s="118" t="s">
        <v>407</v>
      </c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30" t="s">
        <v>2346</v>
      </c>
      <c r="Q650" s="127">
        <v>225600</v>
      </c>
      <c r="R650" s="121">
        <v>0</v>
      </c>
      <c r="S650" s="121">
        <v>0</v>
      </c>
      <c r="T650" s="122">
        <v>0</v>
      </c>
      <c r="U650" s="121">
        <v>0</v>
      </c>
      <c r="V650" s="122">
        <v>1</v>
      </c>
      <c r="W650" s="118"/>
      <c r="X650" s="127">
        <v>112800</v>
      </c>
      <c r="Y650" s="118"/>
      <c r="Z650" s="121">
        <v>0</v>
      </c>
      <c r="AA650" s="121">
        <v>0</v>
      </c>
      <c r="AB650" s="127">
        <v>0</v>
      </c>
      <c r="AC650" s="121">
        <v>0</v>
      </c>
      <c r="AD650" s="133">
        <v>24288</v>
      </c>
      <c r="AE650" s="124">
        <v>0</v>
      </c>
      <c r="AF650" s="124">
        <v>0</v>
      </c>
      <c r="AG650" s="127">
        <v>112800</v>
      </c>
      <c r="AH650" s="125">
        <v>0</v>
      </c>
      <c r="AI650" s="118"/>
    </row>
    <row r="651" spans="1:35" s="96" customFormat="1" x14ac:dyDescent="0.25">
      <c r="A651" s="118">
        <v>643</v>
      </c>
      <c r="B651" s="118" t="s">
        <v>407</v>
      </c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30" t="s">
        <v>2347</v>
      </c>
      <c r="Q651" s="127">
        <v>112800</v>
      </c>
      <c r="R651" s="121">
        <v>0</v>
      </c>
      <c r="S651" s="121">
        <v>0</v>
      </c>
      <c r="T651" s="122">
        <v>0</v>
      </c>
      <c r="U651" s="121">
        <v>0</v>
      </c>
      <c r="V651" s="122">
        <v>1</v>
      </c>
      <c r="W651" s="118"/>
      <c r="X651" s="127">
        <v>112800</v>
      </c>
      <c r="Y651" s="118"/>
      <c r="Z651" s="121">
        <v>0</v>
      </c>
      <c r="AA651" s="121">
        <v>0</v>
      </c>
      <c r="AB651" s="127">
        <v>0</v>
      </c>
      <c r="AC651" s="121">
        <v>0</v>
      </c>
      <c r="AD651" s="133">
        <v>24289</v>
      </c>
      <c r="AE651" s="124">
        <v>0</v>
      </c>
      <c r="AF651" s="124">
        <v>0</v>
      </c>
      <c r="AG651" s="127">
        <v>112800</v>
      </c>
      <c r="AH651" s="125">
        <v>0</v>
      </c>
      <c r="AI651" s="118"/>
    </row>
    <row r="652" spans="1:35" s="96" customFormat="1" x14ac:dyDescent="0.25">
      <c r="A652" s="118">
        <v>644</v>
      </c>
      <c r="B652" s="118" t="s">
        <v>407</v>
      </c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30" t="s">
        <v>2348</v>
      </c>
      <c r="Q652" s="127">
        <v>112800</v>
      </c>
      <c r="R652" s="121">
        <v>0</v>
      </c>
      <c r="S652" s="121">
        <v>0</v>
      </c>
      <c r="T652" s="122">
        <v>0</v>
      </c>
      <c r="U652" s="121">
        <v>0</v>
      </c>
      <c r="V652" s="122">
        <v>1</v>
      </c>
      <c r="W652" s="118"/>
      <c r="X652" s="127">
        <v>112800</v>
      </c>
      <c r="Y652" s="118"/>
      <c r="Z652" s="121">
        <v>0</v>
      </c>
      <c r="AA652" s="121">
        <v>0</v>
      </c>
      <c r="AB652" s="127">
        <v>0</v>
      </c>
      <c r="AC652" s="121">
        <v>0</v>
      </c>
      <c r="AD652" s="133">
        <v>24289</v>
      </c>
      <c r="AE652" s="124">
        <v>0</v>
      </c>
      <c r="AF652" s="124">
        <v>0</v>
      </c>
      <c r="AG652" s="127">
        <v>112800</v>
      </c>
      <c r="AH652" s="125">
        <v>0</v>
      </c>
      <c r="AI652" s="118"/>
    </row>
    <row r="653" spans="1:35" s="96" customFormat="1" x14ac:dyDescent="0.25">
      <c r="A653" s="118">
        <v>645</v>
      </c>
      <c r="B653" s="118" t="s">
        <v>407</v>
      </c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30" t="s">
        <v>2349</v>
      </c>
      <c r="Q653" s="127">
        <v>112800</v>
      </c>
      <c r="R653" s="121">
        <v>0</v>
      </c>
      <c r="S653" s="121">
        <v>0</v>
      </c>
      <c r="T653" s="122">
        <v>0</v>
      </c>
      <c r="U653" s="121">
        <v>0</v>
      </c>
      <c r="V653" s="122">
        <v>1</v>
      </c>
      <c r="W653" s="118"/>
      <c r="X653" s="127">
        <v>112800</v>
      </c>
      <c r="Y653" s="118"/>
      <c r="Z653" s="121">
        <v>0</v>
      </c>
      <c r="AA653" s="121">
        <v>0</v>
      </c>
      <c r="AB653" s="127">
        <v>0</v>
      </c>
      <c r="AC653" s="121">
        <v>0</v>
      </c>
      <c r="AD653" s="133">
        <v>24289</v>
      </c>
      <c r="AE653" s="124">
        <v>0</v>
      </c>
      <c r="AF653" s="124">
        <v>0</v>
      </c>
      <c r="AG653" s="127">
        <v>112800</v>
      </c>
      <c r="AH653" s="125">
        <v>0</v>
      </c>
      <c r="AI653" s="118"/>
    </row>
    <row r="654" spans="1:35" s="96" customFormat="1" x14ac:dyDescent="0.25">
      <c r="A654" s="118">
        <v>646</v>
      </c>
      <c r="B654" s="118" t="s">
        <v>407</v>
      </c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30" t="s">
        <v>2350</v>
      </c>
      <c r="Q654" s="127">
        <v>1000000</v>
      </c>
      <c r="R654" s="121">
        <v>0</v>
      </c>
      <c r="S654" s="121">
        <v>0</v>
      </c>
      <c r="T654" s="122">
        <v>0</v>
      </c>
      <c r="U654" s="121">
        <v>0</v>
      </c>
      <c r="V654" s="122">
        <v>1</v>
      </c>
      <c r="W654" s="118"/>
      <c r="X654" s="127">
        <v>100000</v>
      </c>
      <c r="Y654" s="118"/>
      <c r="Z654" s="121">
        <v>0</v>
      </c>
      <c r="AA654" s="121">
        <v>0</v>
      </c>
      <c r="AB654" s="127">
        <v>100000</v>
      </c>
      <c r="AC654" s="121">
        <v>0</v>
      </c>
      <c r="AD654" s="133">
        <v>24289</v>
      </c>
      <c r="AE654" s="124">
        <v>0</v>
      </c>
      <c r="AF654" s="124">
        <v>0</v>
      </c>
      <c r="AG654" s="127">
        <v>0</v>
      </c>
      <c r="AH654" s="125">
        <v>0</v>
      </c>
      <c r="AI654" s="118"/>
    </row>
    <row r="655" spans="1:35" s="96" customFormat="1" x14ac:dyDescent="0.25">
      <c r="A655" s="118">
        <v>647</v>
      </c>
      <c r="B655" s="118" t="s">
        <v>407</v>
      </c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30" t="s">
        <v>2351</v>
      </c>
      <c r="Q655" s="127">
        <v>2720000</v>
      </c>
      <c r="R655" s="121">
        <v>0</v>
      </c>
      <c r="S655" s="121">
        <v>0</v>
      </c>
      <c r="T655" s="122">
        <v>0</v>
      </c>
      <c r="U655" s="121">
        <v>0</v>
      </c>
      <c r="V655" s="122">
        <v>1</v>
      </c>
      <c r="W655" s="118"/>
      <c r="X655" s="127">
        <v>2720000</v>
      </c>
      <c r="Y655" s="118"/>
      <c r="Z655" s="121">
        <v>0</v>
      </c>
      <c r="AA655" s="121">
        <v>0</v>
      </c>
      <c r="AB655" s="127">
        <v>0</v>
      </c>
      <c r="AC655" s="121">
        <v>0</v>
      </c>
      <c r="AD655" s="133">
        <v>24289</v>
      </c>
      <c r="AE655" s="124">
        <v>0</v>
      </c>
      <c r="AF655" s="124">
        <v>0</v>
      </c>
      <c r="AG655" s="127">
        <v>2720000</v>
      </c>
      <c r="AH655" s="125">
        <v>0</v>
      </c>
      <c r="AI655" s="118"/>
    </row>
    <row r="656" spans="1:35" s="96" customFormat="1" x14ac:dyDescent="0.25">
      <c r="A656" s="118">
        <v>648</v>
      </c>
      <c r="B656" s="118" t="s">
        <v>407</v>
      </c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30" t="s">
        <v>2352</v>
      </c>
      <c r="Q656" s="127">
        <v>940000</v>
      </c>
      <c r="R656" s="121">
        <v>0</v>
      </c>
      <c r="S656" s="121">
        <v>0</v>
      </c>
      <c r="T656" s="122">
        <v>0</v>
      </c>
      <c r="U656" s="121">
        <v>0</v>
      </c>
      <c r="V656" s="122">
        <v>1</v>
      </c>
      <c r="W656" s="118"/>
      <c r="X656" s="127">
        <v>940000</v>
      </c>
      <c r="Y656" s="118"/>
      <c r="Z656" s="121">
        <v>0</v>
      </c>
      <c r="AA656" s="121">
        <v>0</v>
      </c>
      <c r="AB656" s="127">
        <v>0</v>
      </c>
      <c r="AC656" s="121">
        <v>0</v>
      </c>
      <c r="AD656" s="133">
        <v>24563</v>
      </c>
      <c r="AE656" s="124">
        <v>0</v>
      </c>
      <c r="AF656" s="124">
        <v>0</v>
      </c>
      <c r="AG656" s="127">
        <v>940000</v>
      </c>
      <c r="AH656" s="125">
        <v>0</v>
      </c>
      <c r="AI656" s="118"/>
    </row>
    <row r="657" spans="1:35" s="96" customFormat="1" x14ac:dyDescent="0.25">
      <c r="A657" s="118">
        <v>649</v>
      </c>
      <c r="B657" s="118" t="s">
        <v>407</v>
      </c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30" t="s">
        <v>2353</v>
      </c>
      <c r="Q657" s="127">
        <v>573100</v>
      </c>
      <c r="R657" s="121">
        <v>0</v>
      </c>
      <c r="S657" s="121">
        <v>0</v>
      </c>
      <c r="T657" s="122">
        <v>0</v>
      </c>
      <c r="U657" s="121">
        <v>0</v>
      </c>
      <c r="V657" s="122">
        <v>1</v>
      </c>
      <c r="W657" s="118"/>
      <c r="X657" s="127">
        <v>573100</v>
      </c>
      <c r="Y657" s="118"/>
      <c r="Z657" s="121">
        <v>0</v>
      </c>
      <c r="AA657" s="121">
        <v>0</v>
      </c>
      <c r="AB657" s="127">
        <v>0</v>
      </c>
      <c r="AC657" s="121">
        <v>0</v>
      </c>
      <c r="AD657" s="133">
        <v>24622</v>
      </c>
      <c r="AE657" s="124">
        <v>0</v>
      </c>
      <c r="AF657" s="124">
        <v>0</v>
      </c>
      <c r="AG657" s="127">
        <v>573100</v>
      </c>
      <c r="AH657" s="125">
        <v>0</v>
      </c>
      <c r="AI657" s="118"/>
    </row>
    <row r="658" spans="1:35" s="96" customFormat="1" x14ac:dyDescent="0.25">
      <c r="A658" s="118">
        <v>650</v>
      </c>
      <c r="B658" s="118" t="s">
        <v>407</v>
      </c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30" t="s">
        <v>2354</v>
      </c>
      <c r="Q658" s="127">
        <v>200000</v>
      </c>
      <c r="R658" s="121">
        <v>0</v>
      </c>
      <c r="S658" s="121">
        <v>0</v>
      </c>
      <c r="T658" s="122">
        <v>0</v>
      </c>
      <c r="U658" s="121">
        <v>0</v>
      </c>
      <c r="V658" s="122">
        <v>1</v>
      </c>
      <c r="W658" s="118"/>
      <c r="X658" s="127">
        <v>200000</v>
      </c>
      <c r="Y658" s="118"/>
      <c r="Z658" s="121">
        <v>0</v>
      </c>
      <c r="AA658" s="121">
        <v>0</v>
      </c>
      <c r="AB658" s="127">
        <v>0</v>
      </c>
      <c r="AC658" s="121">
        <v>0</v>
      </c>
      <c r="AD658" s="133">
        <v>24657</v>
      </c>
      <c r="AE658" s="124">
        <v>0</v>
      </c>
      <c r="AF658" s="124">
        <v>0</v>
      </c>
      <c r="AG658" s="127">
        <v>200000</v>
      </c>
      <c r="AH658" s="125">
        <v>0</v>
      </c>
      <c r="AI658" s="118"/>
    </row>
    <row r="659" spans="1:35" s="96" customFormat="1" x14ac:dyDescent="0.25">
      <c r="A659" s="118">
        <v>651</v>
      </c>
      <c r="B659" s="118" t="s">
        <v>407</v>
      </c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30" t="s">
        <v>2355</v>
      </c>
      <c r="Q659" s="127">
        <v>600000</v>
      </c>
      <c r="R659" s="121">
        <v>0</v>
      </c>
      <c r="S659" s="121">
        <v>0</v>
      </c>
      <c r="T659" s="122">
        <v>0</v>
      </c>
      <c r="U659" s="121">
        <v>0</v>
      </c>
      <c r="V659" s="122">
        <v>1</v>
      </c>
      <c r="W659" s="118"/>
      <c r="X659" s="127">
        <v>600000</v>
      </c>
      <c r="Y659" s="118"/>
      <c r="Z659" s="121">
        <v>0</v>
      </c>
      <c r="AA659" s="121">
        <v>0</v>
      </c>
      <c r="AB659" s="127">
        <v>0</v>
      </c>
      <c r="AC659" s="121">
        <v>0</v>
      </c>
      <c r="AD659" s="133">
        <v>24652</v>
      </c>
      <c r="AE659" s="124">
        <v>0</v>
      </c>
      <c r="AF659" s="124">
        <v>0</v>
      </c>
      <c r="AG659" s="127">
        <v>600000</v>
      </c>
      <c r="AH659" s="125">
        <v>0</v>
      </c>
      <c r="AI659" s="118"/>
    </row>
    <row r="660" spans="1:35" s="96" customFormat="1" x14ac:dyDescent="0.25">
      <c r="A660" s="118">
        <v>652</v>
      </c>
      <c r="B660" s="118" t="s">
        <v>407</v>
      </c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30" t="s">
        <v>2356</v>
      </c>
      <c r="Q660" s="127">
        <v>200000</v>
      </c>
      <c r="R660" s="121">
        <v>0</v>
      </c>
      <c r="S660" s="121">
        <v>0</v>
      </c>
      <c r="T660" s="122">
        <v>0</v>
      </c>
      <c r="U660" s="121">
        <v>0</v>
      </c>
      <c r="V660" s="122">
        <v>1</v>
      </c>
      <c r="W660" s="118"/>
      <c r="X660" s="127">
        <v>200000</v>
      </c>
      <c r="Y660" s="118"/>
      <c r="Z660" s="121">
        <v>0</v>
      </c>
      <c r="AA660" s="121">
        <v>0</v>
      </c>
      <c r="AB660" s="127">
        <v>200000</v>
      </c>
      <c r="AC660" s="121">
        <v>0</v>
      </c>
      <c r="AD660" s="133">
        <v>24653</v>
      </c>
      <c r="AE660" s="124">
        <v>0</v>
      </c>
      <c r="AF660" s="124">
        <v>0</v>
      </c>
      <c r="AG660" s="127">
        <v>0</v>
      </c>
      <c r="AH660" s="125">
        <v>0</v>
      </c>
      <c r="AI660" s="118"/>
    </row>
    <row r="661" spans="1:35" s="96" customFormat="1" x14ac:dyDescent="0.25">
      <c r="A661" s="118">
        <v>653</v>
      </c>
      <c r="B661" s="118" t="s">
        <v>407</v>
      </c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30" t="s">
        <v>2357</v>
      </c>
      <c r="Q661" s="127">
        <v>2720000</v>
      </c>
      <c r="R661" s="121">
        <v>0</v>
      </c>
      <c r="S661" s="121">
        <v>0</v>
      </c>
      <c r="T661" s="122">
        <v>0</v>
      </c>
      <c r="U661" s="121">
        <v>0</v>
      </c>
      <c r="V661" s="122">
        <v>1</v>
      </c>
      <c r="W661" s="118"/>
      <c r="X661" s="127">
        <v>160000</v>
      </c>
      <c r="Y661" s="118"/>
      <c r="Z661" s="121">
        <v>0</v>
      </c>
      <c r="AA661" s="121">
        <v>0</v>
      </c>
      <c r="AB661" s="127">
        <v>160000</v>
      </c>
      <c r="AC661" s="121">
        <v>0</v>
      </c>
      <c r="AD661" s="133">
        <v>24593</v>
      </c>
      <c r="AE661" s="124">
        <v>0</v>
      </c>
      <c r="AF661" s="124">
        <v>0</v>
      </c>
      <c r="AG661" s="127">
        <v>0</v>
      </c>
      <c r="AH661" s="125">
        <v>0</v>
      </c>
      <c r="AI661" s="118"/>
    </row>
    <row r="662" spans="1:35" s="96" customFormat="1" x14ac:dyDescent="0.25">
      <c r="A662" s="118">
        <v>654</v>
      </c>
      <c r="B662" s="118" t="s">
        <v>407</v>
      </c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30" t="s">
        <v>2358</v>
      </c>
      <c r="Q662" s="127">
        <v>1440000</v>
      </c>
      <c r="R662" s="121">
        <v>0</v>
      </c>
      <c r="S662" s="121">
        <v>0</v>
      </c>
      <c r="T662" s="122">
        <v>0</v>
      </c>
      <c r="U662" s="121">
        <v>0</v>
      </c>
      <c r="V662" s="122">
        <v>1</v>
      </c>
      <c r="W662" s="118"/>
      <c r="X662" s="127">
        <v>120000</v>
      </c>
      <c r="Y662" s="118"/>
      <c r="Z662" s="121">
        <v>0</v>
      </c>
      <c r="AA662" s="121">
        <v>0</v>
      </c>
      <c r="AB662" s="127">
        <v>120000</v>
      </c>
      <c r="AC662" s="121">
        <v>0</v>
      </c>
      <c r="AD662" s="133">
        <v>24593</v>
      </c>
      <c r="AE662" s="124">
        <v>0</v>
      </c>
      <c r="AF662" s="124">
        <v>0</v>
      </c>
      <c r="AG662" s="127">
        <v>0</v>
      </c>
      <c r="AH662" s="125">
        <v>0</v>
      </c>
      <c r="AI662" s="118"/>
    </row>
    <row r="663" spans="1:35" s="96" customFormat="1" x14ac:dyDescent="0.25">
      <c r="A663" s="118">
        <v>655</v>
      </c>
      <c r="B663" s="118" t="s">
        <v>407</v>
      </c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30" t="s">
        <v>2359</v>
      </c>
      <c r="Q663" s="127">
        <v>192000</v>
      </c>
      <c r="R663" s="121">
        <v>0</v>
      </c>
      <c r="S663" s="121">
        <v>0</v>
      </c>
      <c r="T663" s="122">
        <v>0</v>
      </c>
      <c r="U663" s="121">
        <v>0</v>
      </c>
      <c r="V663" s="122">
        <v>1</v>
      </c>
      <c r="W663" s="118"/>
      <c r="X663" s="127">
        <v>192000</v>
      </c>
      <c r="Y663" s="118"/>
      <c r="Z663" s="121">
        <v>0</v>
      </c>
      <c r="AA663" s="121">
        <v>0</v>
      </c>
      <c r="AB663" s="127">
        <v>0</v>
      </c>
      <c r="AC663" s="121">
        <v>0</v>
      </c>
      <c r="AD663" s="133">
        <v>24593</v>
      </c>
      <c r="AE663" s="124">
        <v>0</v>
      </c>
      <c r="AF663" s="124">
        <v>0</v>
      </c>
      <c r="AG663" s="127">
        <v>192000</v>
      </c>
      <c r="AH663" s="125">
        <v>0</v>
      </c>
      <c r="AI663" s="118"/>
    </row>
    <row r="664" spans="1:35" s="96" customFormat="1" x14ac:dyDescent="0.25">
      <c r="A664" s="118">
        <v>656</v>
      </c>
      <c r="B664" s="118" t="s">
        <v>407</v>
      </c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30" t="s">
        <v>2360</v>
      </c>
      <c r="Q664" s="127">
        <v>225600</v>
      </c>
      <c r="R664" s="121">
        <v>0</v>
      </c>
      <c r="S664" s="121">
        <v>0</v>
      </c>
      <c r="T664" s="122">
        <v>0</v>
      </c>
      <c r="U664" s="121">
        <v>0</v>
      </c>
      <c r="V664" s="122">
        <v>1</v>
      </c>
      <c r="W664" s="118"/>
      <c r="X664" s="127">
        <v>225600</v>
      </c>
      <c r="Y664" s="118"/>
      <c r="Z664" s="121">
        <v>0</v>
      </c>
      <c r="AA664" s="121">
        <v>0</v>
      </c>
      <c r="AB664" s="127">
        <v>0</v>
      </c>
      <c r="AC664" s="121">
        <v>0</v>
      </c>
      <c r="AD664" s="133">
        <v>24593</v>
      </c>
      <c r="AE664" s="124">
        <v>0</v>
      </c>
      <c r="AF664" s="124">
        <v>0</v>
      </c>
      <c r="AG664" s="127">
        <v>225600</v>
      </c>
      <c r="AH664" s="125">
        <v>0</v>
      </c>
      <c r="AI664" s="118"/>
    </row>
    <row r="665" spans="1:35" s="96" customFormat="1" x14ac:dyDescent="0.25">
      <c r="A665" s="118">
        <v>657</v>
      </c>
      <c r="B665" s="118" t="s">
        <v>407</v>
      </c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30" t="s">
        <v>2361</v>
      </c>
      <c r="Q665" s="127">
        <v>240000</v>
      </c>
      <c r="R665" s="121">
        <v>0</v>
      </c>
      <c r="S665" s="121">
        <v>0</v>
      </c>
      <c r="T665" s="122">
        <v>0</v>
      </c>
      <c r="U665" s="121">
        <v>0</v>
      </c>
      <c r="V665" s="122">
        <v>1</v>
      </c>
      <c r="W665" s="118"/>
      <c r="X665" s="127">
        <v>240000</v>
      </c>
      <c r="Y665" s="118"/>
      <c r="Z665" s="121">
        <v>0</v>
      </c>
      <c r="AA665" s="121">
        <v>0</v>
      </c>
      <c r="AB665" s="127">
        <v>0</v>
      </c>
      <c r="AC665" s="121">
        <v>0</v>
      </c>
      <c r="AD665" s="133">
        <v>24593</v>
      </c>
      <c r="AE665" s="124">
        <v>0</v>
      </c>
      <c r="AF665" s="124">
        <v>0</v>
      </c>
      <c r="AG665" s="127">
        <v>240000</v>
      </c>
      <c r="AH665" s="125">
        <v>0</v>
      </c>
      <c r="AI665" s="118"/>
    </row>
    <row r="666" spans="1:35" s="96" customFormat="1" x14ac:dyDescent="0.25">
      <c r="A666" s="118">
        <v>658</v>
      </c>
      <c r="B666" s="118" t="s">
        <v>407</v>
      </c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30" t="s">
        <v>2362</v>
      </c>
      <c r="Q666" s="127">
        <v>1034000</v>
      </c>
      <c r="R666" s="121">
        <v>0</v>
      </c>
      <c r="S666" s="121">
        <v>0</v>
      </c>
      <c r="T666" s="122">
        <v>0</v>
      </c>
      <c r="U666" s="121">
        <v>0</v>
      </c>
      <c r="V666" s="122">
        <v>1</v>
      </c>
      <c r="W666" s="118"/>
      <c r="X666" s="127">
        <v>1034000</v>
      </c>
      <c r="Y666" s="118"/>
      <c r="Z666" s="121">
        <v>0</v>
      </c>
      <c r="AA666" s="121">
        <v>0</v>
      </c>
      <c r="AB666" s="127">
        <v>0</v>
      </c>
      <c r="AC666" s="121">
        <v>0</v>
      </c>
      <c r="AD666" s="133">
        <v>24593</v>
      </c>
      <c r="AE666" s="124">
        <v>0</v>
      </c>
      <c r="AF666" s="124">
        <v>0</v>
      </c>
      <c r="AG666" s="127">
        <v>1034000</v>
      </c>
      <c r="AH666" s="125">
        <v>0</v>
      </c>
      <c r="AI666" s="118"/>
    </row>
    <row r="667" spans="1:35" s="96" customFormat="1" x14ac:dyDescent="0.25">
      <c r="A667" s="118">
        <v>659</v>
      </c>
      <c r="B667" s="118" t="s">
        <v>407</v>
      </c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30" t="s">
        <v>2363</v>
      </c>
      <c r="Q667" s="127">
        <v>112800</v>
      </c>
      <c r="R667" s="121">
        <v>0</v>
      </c>
      <c r="S667" s="121">
        <v>0</v>
      </c>
      <c r="T667" s="122">
        <v>0</v>
      </c>
      <c r="U667" s="121">
        <v>0</v>
      </c>
      <c r="V667" s="122">
        <v>1</v>
      </c>
      <c r="W667" s="118"/>
      <c r="X667" s="127">
        <v>112800</v>
      </c>
      <c r="Y667" s="118"/>
      <c r="Z667" s="121">
        <v>0</v>
      </c>
      <c r="AA667" s="121">
        <v>0</v>
      </c>
      <c r="AB667" s="127">
        <v>0</v>
      </c>
      <c r="AC667" s="121">
        <v>0</v>
      </c>
      <c r="AD667" s="133">
        <v>24593</v>
      </c>
      <c r="AE667" s="124">
        <v>0</v>
      </c>
      <c r="AF667" s="124">
        <v>0</v>
      </c>
      <c r="AG667" s="127">
        <v>112800</v>
      </c>
      <c r="AH667" s="125">
        <v>0</v>
      </c>
      <c r="AI667" s="118"/>
    </row>
    <row r="668" spans="1:35" s="96" customFormat="1" x14ac:dyDescent="0.25">
      <c r="A668" s="118">
        <v>660</v>
      </c>
      <c r="B668" s="118" t="s">
        <v>407</v>
      </c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30" t="s">
        <v>2364</v>
      </c>
      <c r="Q668" s="127">
        <v>1560000</v>
      </c>
      <c r="R668" s="121">
        <v>0</v>
      </c>
      <c r="S668" s="121">
        <v>0</v>
      </c>
      <c r="T668" s="122">
        <v>0</v>
      </c>
      <c r="U668" s="121">
        <v>0</v>
      </c>
      <c r="V668" s="122">
        <v>1</v>
      </c>
      <c r="W668" s="118"/>
      <c r="X668" s="127">
        <v>1560000</v>
      </c>
      <c r="Y668" s="118"/>
      <c r="Z668" s="121">
        <v>0</v>
      </c>
      <c r="AA668" s="121">
        <v>0</v>
      </c>
      <c r="AB668" s="127">
        <v>0</v>
      </c>
      <c r="AC668" s="121">
        <v>0</v>
      </c>
      <c r="AD668" s="133">
        <v>24593</v>
      </c>
      <c r="AE668" s="124">
        <v>0</v>
      </c>
      <c r="AF668" s="124">
        <v>0</v>
      </c>
      <c r="AG668" s="127">
        <v>1560000</v>
      </c>
      <c r="AH668" s="125">
        <v>0</v>
      </c>
      <c r="AI668" s="118"/>
    </row>
    <row r="669" spans="1:35" s="96" customFormat="1" x14ac:dyDescent="0.25">
      <c r="A669" s="118">
        <v>661</v>
      </c>
      <c r="B669" s="118" t="s">
        <v>407</v>
      </c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30" t="s">
        <v>2365</v>
      </c>
      <c r="Q669" s="127">
        <v>611000</v>
      </c>
      <c r="R669" s="121">
        <v>0</v>
      </c>
      <c r="S669" s="121">
        <v>0</v>
      </c>
      <c r="T669" s="122">
        <v>0</v>
      </c>
      <c r="U669" s="121">
        <v>0</v>
      </c>
      <c r="V669" s="122">
        <v>1</v>
      </c>
      <c r="W669" s="118"/>
      <c r="X669" s="127">
        <v>611000</v>
      </c>
      <c r="Y669" s="118"/>
      <c r="Z669" s="121">
        <v>0</v>
      </c>
      <c r="AA669" s="121">
        <v>0</v>
      </c>
      <c r="AB669" s="127">
        <v>0</v>
      </c>
      <c r="AC669" s="121">
        <v>0</v>
      </c>
      <c r="AD669" s="133">
        <v>24593</v>
      </c>
      <c r="AE669" s="124">
        <v>0</v>
      </c>
      <c r="AF669" s="124">
        <v>0</v>
      </c>
      <c r="AG669" s="127">
        <v>611000</v>
      </c>
      <c r="AH669" s="125">
        <v>0</v>
      </c>
      <c r="AI669" s="118"/>
    </row>
    <row r="670" spans="1:35" s="96" customFormat="1" x14ac:dyDescent="0.25">
      <c r="A670" s="118">
        <v>662</v>
      </c>
      <c r="B670" s="118" t="s">
        <v>407</v>
      </c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30" t="s">
        <v>2366</v>
      </c>
      <c r="Q670" s="127">
        <v>400000</v>
      </c>
      <c r="R670" s="121">
        <v>0</v>
      </c>
      <c r="S670" s="121">
        <v>0</v>
      </c>
      <c r="T670" s="122">
        <v>0</v>
      </c>
      <c r="U670" s="121">
        <v>0</v>
      </c>
      <c r="V670" s="122">
        <v>1</v>
      </c>
      <c r="W670" s="118"/>
      <c r="X670" s="127">
        <v>400000</v>
      </c>
      <c r="Y670" s="118"/>
      <c r="Z670" s="121">
        <v>0</v>
      </c>
      <c r="AA670" s="121">
        <v>0</v>
      </c>
      <c r="AB670" s="127">
        <v>0</v>
      </c>
      <c r="AC670" s="121">
        <v>0</v>
      </c>
      <c r="AD670" s="133">
        <v>24565</v>
      </c>
      <c r="AE670" s="124">
        <v>0</v>
      </c>
      <c r="AF670" s="124">
        <v>0</v>
      </c>
      <c r="AG670" s="127">
        <v>400000</v>
      </c>
      <c r="AH670" s="125">
        <v>0</v>
      </c>
      <c r="AI670" s="118"/>
    </row>
    <row r="671" spans="1:35" s="96" customFormat="1" x14ac:dyDescent="0.25">
      <c r="A671" s="118">
        <v>663</v>
      </c>
      <c r="B671" s="118" t="s">
        <v>407</v>
      </c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30" t="s">
        <v>2367</v>
      </c>
      <c r="Q671" s="127">
        <v>684000</v>
      </c>
      <c r="R671" s="121">
        <v>0</v>
      </c>
      <c r="S671" s="121">
        <v>0</v>
      </c>
      <c r="T671" s="122">
        <v>0</v>
      </c>
      <c r="U671" s="121">
        <v>0</v>
      </c>
      <c r="V671" s="122">
        <v>1</v>
      </c>
      <c r="W671" s="118"/>
      <c r="X671" s="127">
        <v>684000</v>
      </c>
      <c r="Y671" s="118"/>
      <c r="Z671" s="121">
        <v>0</v>
      </c>
      <c r="AA671" s="121">
        <v>0</v>
      </c>
      <c r="AB671" s="127">
        <v>0</v>
      </c>
      <c r="AC671" s="121">
        <v>0</v>
      </c>
      <c r="AD671" s="133">
        <v>24661</v>
      </c>
      <c r="AE671" s="124">
        <v>0</v>
      </c>
      <c r="AF671" s="124">
        <v>0</v>
      </c>
      <c r="AG671" s="127">
        <v>684000</v>
      </c>
      <c r="AH671" s="125">
        <v>0</v>
      </c>
      <c r="AI671" s="118"/>
    </row>
    <row r="672" spans="1:35" s="96" customFormat="1" x14ac:dyDescent="0.25">
      <c r="A672" s="118">
        <v>664</v>
      </c>
      <c r="B672" s="118" t="s">
        <v>407</v>
      </c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30" t="s">
        <v>2368</v>
      </c>
      <c r="Q672" s="127">
        <v>129830</v>
      </c>
      <c r="R672" s="121">
        <v>0</v>
      </c>
      <c r="S672" s="121">
        <v>0</v>
      </c>
      <c r="T672" s="122">
        <v>0</v>
      </c>
      <c r="U672" s="121">
        <v>0</v>
      </c>
      <c r="V672" s="122">
        <v>1</v>
      </c>
      <c r="W672" s="118"/>
      <c r="X672" s="127">
        <v>13610</v>
      </c>
      <c r="Y672" s="118"/>
      <c r="Z672" s="121">
        <v>0</v>
      </c>
      <c r="AA672" s="121">
        <v>0</v>
      </c>
      <c r="AB672" s="127">
        <v>8000</v>
      </c>
      <c r="AC672" s="121">
        <v>0</v>
      </c>
      <c r="AD672" s="133">
        <v>24595</v>
      </c>
      <c r="AE672" s="124">
        <v>0</v>
      </c>
      <c r="AF672" s="124">
        <v>0</v>
      </c>
      <c r="AG672" s="127">
        <v>5610</v>
      </c>
      <c r="AH672" s="125">
        <v>0</v>
      </c>
      <c r="AI672" s="118"/>
    </row>
    <row r="673" spans="1:35" s="96" customFormat="1" x14ac:dyDescent="0.25">
      <c r="A673" s="118">
        <v>665</v>
      </c>
      <c r="B673" s="118" t="s">
        <v>407</v>
      </c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30" t="s">
        <v>2369</v>
      </c>
      <c r="Q673" s="127">
        <v>64230</v>
      </c>
      <c r="R673" s="121">
        <v>0</v>
      </c>
      <c r="S673" s="121">
        <v>0</v>
      </c>
      <c r="T673" s="122">
        <v>0</v>
      </c>
      <c r="U673" s="121">
        <v>0</v>
      </c>
      <c r="V673" s="122">
        <v>1</v>
      </c>
      <c r="W673" s="118"/>
      <c r="X673" s="127">
        <v>13610</v>
      </c>
      <c r="Y673" s="118"/>
      <c r="Z673" s="121">
        <v>0</v>
      </c>
      <c r="AA673" s="121">
        <v>0</v>
      </c>
      <c r="AB673" s="127">
        <v>8000</v>
      </c>
      <c r="AC673" s="121">
        <v>0</v>
      </c>
      <c r="AD673" s="133">
        <v>24595</v>
      </c>
      <c r="AE673" s="124">
        <v>0</v>
      </c>
      <c r="AF673" s="124">
        <v>0</v>
      </c>
      <c r="AG673" s="127">
        <v>5610</v>
      </c>
      <c r="AH673" s="125">
        <v>0</v>
      </c>
      <c r="AI673" s="118"/>
    </row>
    <row r="674" spans="1:35" s="96" customFormat="1" x14ac:dyDescent="0.25">
      <c r="A674" s="118">
        <v>666</v>
      </c>
      <c r="B674" s="118" t="s">
        <v>407</v>
      </c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30" t="s">
        <v>2370</v>
      </c>
      <c r="Q674" s="127">
        <v>201536</v>
      </c>
      <c r="R674" s="121">
        <v>0</v>
      </c>
      <c r="S674" s="121">
        <v>0</v>
      </c>
      <c r="T674" s="122">
        <v>0</v>
      </c>
      <c r="U674" s="121">
        <v>0</v>
      </c>
      <c r="V674" s="122">
        <v>1</v>
      </c>
      <c r="W674" s="118"/>
      <c r="X674" s="127">
        <v>50000</v>
      </c>
      <c r="Y674" s="118"/>
      <c r="Z674" s="121">
        <v>0</v>
      </c>
      <c r="AA674" s="121">
        <v>0</v>
      </c>
      <c r="AB674" s="127">
        <v>16000</v>
      </c>
      <c r="AC674" s="121">
        <v>0</v>
      </c>
      <c r="AD674" s="133">
        <v>24595</v>
      </c>
      <c r="AE674" s="124">
        <v>0</v>
      </c>
      <c r="AF674" s="124">
        <v>0</v>
      </c>
      <c r="AG674" s="127">
        <v>34000</v>
      </c>
      <c r="AH674" s="125">
        <v>0</v>
      </c>
      <c r="AI674" s="118"/>
    </row>
    <row r="675" spans="1:35" s="96" customFormat="1" x14ac:dyDescent="0.25">
      <c r="A675" s="118">
        <v>667</v>
      </c>
      <c r="B675" s="118" t="s">
        <v>407</v>
      </c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30" t="s">
        <v>2371</v>
      </c>
      <c r="Q675" s="127">
        <v>173120</v>
      </c>
      <c r="R675" s="121">
        <v>0</v>
      </c>
      <c r="S675" s="121">
        <v>0</v>
      </c>
      <c r="T675" s="122">
        <v>0</v>
      </c>
      <c r="U675" s="121">
        <v>0</v>
      </c>
      <c r="V675" s="122">
        <v>1</v>
      </c>
      <c r="W675" s="118"/>
      <c r="X675" s="127">
        <v>48654</v>
      </c>
      <c r="Y675" s="118"/>
      <c r="Z675" s="121">
        <v>0</v>
      </c>
      <c r="AA675" s="121">
        <v>0</v>
      </c>
      <c r="AB675" s="127">
        <v>24000</v>
      </c>
      <c r="AC675" s="121">
        <v>0</v>
      </c>
      <c r="AD675" s="133">
        <v>24595</v>
      </c>
      <c r="AE675" s="124">
        <v>0</v>
      </c>
      <c r="AF675" s="124">
        <v>0</v>
      </c>
      <c r="AG675" s="127">
        <v>24654</v>
      </c>
      <c r="AH675" s="125">
        <v>0</v>
      </c>
      <c r="AI675" s="118"/>
    </row>
    <row r="676" spans="1:35" s="96" customFormat="1" x14ac:dyDescent="0.25">
      <c r="A676" s="118">
        <v>668</v>
      </c>
      <c r="B676" s="118" t="s">
        <v>407</v>
      </c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30" t="s">
        <v>2372</v>
      </c>
      <c r="Q676" s="127">
        <v>118200</v>
      </c>
      <c r="R676" s="121">
        <v>0</v>
      </c>
      <c r="S676" s="121">
        <v>0</v>
      </c>
      <c r="T676" s="122">
        <v>0</v>
      </c>
      <c r="U676" s="121">
        <v>0</v>
      </c>
      <c r="V676" s="122">
        <v>1</v>
      </c>
      <c r="W676" s="118"/>
      <c r="X676" s="127">
        <v>16353</v>
      </c>
      <c r="Y676" s="118"/>
      <c r="Z676" s="121">
        <v>0</v>
      </c>
      <c r="AA676" s="121">
        <v>0</v>
      </c>
      <c r="AB676" s="127">
        <v>6805</v>
      </c>
      <c r="AC676" s="121">
        <v>0</v>
      </c>
      <c r="AD676" s="133">
        <v>24595</v>
      </c>
      <c r="AE676" s="124">
        <v>0</v>
      </c>
      <c r="AF676" s="124">
        <v>0</v>
      </c>
      <c r="AG676" s="127">
        <v>9548</v>
      </c>
      <c r="AH676" s="125">
        <v>0</v>
      </c>
      <c r="AI676" s="118"/>
    </row>
    <row r="677" spans="1:35" s="96" customFormat="1" x14ac:dyDescent="0.25">
      <c r="A677" s="118">
        <v>669</v>
      </c>
      <c r="B677" s="118" t="s">
        <v>407</v>
      </c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30" t="s">
        <v>2373</v>
      </c>
      <c r="Q677" s="127">
        <v>201536</v>
      </c>
      <c r="R677" s="121">
        <v>0</v>
      </c>
      <c r="S677" s="121">
        <v>0</v>
      </c>
      <c r="T677" s="122">
        <v>0</v>
      </c>
      <c r="U677" s="121">
        <v>0</v>
      </c>
      <c r="V677" s="122">
        <v>1</v>
      </c>
      <c r="W677" s="118"/>
      <c r="X677" s="127">
        <v>201536</v>
      </c>
      <c r="Y677" s="118"/>
      <c r="Z677" s="121">
        <v>0</v>
      </c>
      <c r="AA677" s="121">
        <v>0</v>
      </c>
      <c r="AB677" s="127">
        <v>201536</v>
      </c>
      <c r="AC677" s="121">
        <v>0</v>
      </c>
      <c r="AD677" s="133">
        <v>24595</v>
      </c>
      <c r="AE677" s="124">
        <v>0</v>
      </c>
      <c r="AF677" s="124">
        <v>0</v>
      </c>
      <c r="AG677" s="127">
        <v>0</v>
      </c>
      <c r="AH677" s="125">
        <v>0</v>
      </c>
      <c r="AI677" s="118"/>
    </row>
    <row r="678" spans="1:35" s="96" customFormat="1" x14ac:dyDescent="0.25">
      <c r="A678" s="118">
        <v>670</v>
      </c>
      <c r="B678" s="118" t="s">
        <v>407</v>
      </c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30" t="s">
        <v>2374</v>
      </c>
      <c r="Q678" s="127">
        <v>1021530</v>
      </c>
      <c r="R678" s="121">
        <v>0</v>
      </c>
      <c r="S678" s="121">
        <v>0</v>
      </c>
      <c r="T678" s="122">
        <v>0</v>
      </c>
      <c r="U678" s="121">
        <v>0</v>
      </c>
      <c r="V678" s="122">
        <v>1</v>
      </c>
      <c r="W678" s="118"/>
      <c r="X678" s="127">
        <v>84108</v>
      </c>
      <c r="Y678" s="118"/>
      <c r="Z678" s="121">
        <v>0</v>
      </c>
      <c r="AA678" s="121">
        <v>0</v>
      </c>
      <c r="AB678" s="127">
        <v>29000</v>
      </c>
      <c r="AC678" s="121">
        <v>0</v>
      </c>
      <c r="AD678" s="133">
        <v>24595</v>
      </c>
      <c r="AE678" s="124">
        <v>0</v>
      </c>
      <c r="AF678" s="124">
        <v>0</v>
      </c>
      <c r="AG678" s="127">
        <v>55108</v>
      </c>
      <c r="AH678" s="125">
        <v>0</v>
      </c>
      <c r="AI678" s="118"/>
    </row>
    <row r="679" spans="1:35" s="96" customFormat="1" x14ac:dyDescent="0.25">
      <c r="A679" s="118">
        <v>671</v>
      </c>
      <c r="B679" s="118" t="s">
        <v>407</v>
      </c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30" t="s">
        <v>2375</v>
      </c>
      <c r="Q679" s="127">
        <v>232388</v>
      </c>
      <c r="R679" s="121">
        <v>0</v>
      </c>
      <c r="S679" s="121">
        <v>0</v>
      </c>
      <c r="T679" s="122">
        <v>0</v>
      </c>
      <c r="U679" s="121">
        <v>0</v>
      </c>
      <c r="V679" s="122">
        <v>1</v>
      </c>
      <c r="W679" s="118"/>
      <c r="X679" s="127">
        <v>39364</v>
      </c>
      <c r="Y679" s="118"/>
      <c r="Z679" s="121">
        <v>0</v>
      </c>
      <c r="AA679" s="121">
        <v>0</v>
      </c>
      <c r="AB679" s="127">
        <v>28000</v>
      </c>
      <c r="AC679" s="121">
        <v>0</v>
      </c>
      <c r="AD679" s="133">
        <v>24595</v>
      </c>
      <c r="AE679" s="124">
        <v>0</v>
      </c>
      <c r="AF679" s="124">
        <v>0</v>
      </c>
      <c r="AG679" s="127">
        <v>11364</v>
      </c>
      <c r="AH679" s="125">
        <v>0</v>
      </c>
      <c r="AI679" s="118"/>
    </row>
    <row r="680" spans="1:35" s="96" customFormat="1" x14ac:dyDescent="0.25">
      <c r="A680" s="118">
        <v>672</v>
      </c>
      <c r="B680" s="118" t="s">
        <v>407</v>
      </c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30" t="s">
        <v>2376</v>
      </c>
      <c r="Q680" s="127">
        <v>153590</v>
      </c>
      <c r="R680" s="121">
        <v>0</v>
      </c>
      <c r="S680" s="121">
        <v>0</v>
      </c>
      <c r="T680" s="122">
        <v>0</v>
      </c>
      <c r="U680" s="121">
        <v>0</v>
      </c>
      <c r="V680" s="122">
        <v>1</v>
      </c>
      <c r="W680" s="118"/>
      <c r="X680" s="127">
        <v>24597</v>
      </c>
      <c r="Y680" s="118"/>
      <c r="Z680" s="121">
        <v>0</v>
      </c>
      <c r="AA680" s="121">
        <v>0</v>
      </c>
      <c r="AB680" s="127">
        <v>11805</v>
      </c>
      <c r="AC680" s="121">
        <v>0</v>
      </c>
      <c r="AD680" s="133">
        <v>24595</v>
      </c>
      <c r="AE680" s="124">
        <v>0</v>
      </c>
      <c r="AF680" s="124">
        <v>0</v>
      </c>
      <c r="AG680" s="127">
        <v>12792</v>
      </c>
      <c r="AH680" s="125">
        <v>0</v>
      </c>
      <c r="AI680" s="118"/>
    </row>
    <row r="681" spans="1:35" s="96" customFormat="1" x14ac:dyDescent="0.25">
      <c r="A681" s="118">
        <v>673</v>
      </c>
      <c r="B681" s="118" t="s">
        <v>407</v>
      </c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30" t="s">
        <v>2377</v>
      </c>
      <c r="Q681" s="127">
        <v>326828</v>
      </c>
      <c r="R681" s="121">
        <v>0</v>
      </c>
      <c r="S681" s="121">
        <v>0</v>
      </c>
      <c r="T681" s="122">
        <v>0</v>
      </c>
      <c r="U681" s="121">
        <v>0</v>
      </c>
      <c r="V681" s="122">
        <v>1</v>
      </c>
      <c r="W681" s="118"/>
      <c r="X681" s="127">
        <v>100000</v>
      </c>
      <c r="Y681" s="118"/>
      <c r="Z681" s="121">
        <v>0</v>
      </c>
      <c r="AA681" s="121">
        <v>0</v>
      </c>
      <c r="AB681" s="127">
        <v>24000</v>
      </c>
      <c r="AC681" s="121">
        <v>0</v>
      </c>
      <c r="AD681" s="133">
        <v>24595</v>
      </c>
      <c r="AE681" s="124">
        <v>0</v>
      </c>
      <c r="AF681" s="124">
        <v>0</v>
      </c>
      <c r="AG681" s="127">
        <v>76000</v>
      </c>
      <c r="AH681" s="125">
        <v>0</v>
      </c>
      <c r="AI681" s="118"/>
    </row>
    <row r="682" spans="1:35" s="96" customFormat="1" x14ac:dyDescent="0.25">
      <c r="A682" s="118">
        <v>674</v>
      </c>
      <c r="B682" s="118" t="s">
        <v>407</v>
      </c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30" t="s">
        <v>2378</v>
      </c>
      <c r="Q682" s="127">
        <v>56265</v>
      </c>
      <c r="R682" s="121">
        <v>0</v>
      </c>
      <c r="S682" s="121">
        <v>0</v>
      </c>
      <c r="T682" s="122">
        <v>0</v>
      </c>
      <c r="U682" s="121">
        <v>0</v>
      </c>
      <c r="V682" s="122">
        <v>1</v>
      </c>
      <c r="W682" s="118"/>
      <c r="X682" s="127">
        <v>56265</v>
      </c>
      <c r="Y682" s="118"/>
      <c r="Z682" s="121">
        <v>0</v>
      </c>
      <c r="AA682" s="121">
        <v>0</v>
      </c>
      <c r="AB682" s="127">
        <v>6805</v>
      </c>
      <c r="AC682" s="121">
        <v>0</v>
      </c>
      <c r="AD682" s="133">
        <v>24595</v>
      </c>
      <c r="AE682" s="124">
        <v>0</v>
      </c>
      <c r="AF682" s="124">
        <v>0</v>
      </c>
      <c r="AG682" s="127">
        <v>49460</v>
      </c>
      <c r="AH682" s="125">
        <v>0</v>
      </c>
      <c r="AI682" s="118"/>
    </row>
    <row r="683" spans="1:35" s="96" customFormat="1" x14ac:dyDescent="0.25">
      <c r="A683" s="118">
        <v>675</v>
      </c>
      <c r="B683" s="118" t="s">
        <v>407</v>
      </c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30" t="s">
        <v>2379</v>
      </c>
      <c r="Q683" s="127">
        <v>69900</v>
      </c>
      <c r="R683" s="121">
        <v>0</v>
      </c>
      <c r="S683" s="121">
        <v>0</v>
      </c>
      <c r="T683" s="122">
        <v>0</v>
      </c>
      <c r="U683" s="121">
        <v>0</v>
      </c>
      <c r="V683" s="122">
        <v>1</v>
      </c>
      <c r="W683" s="118"/>
      <c r="X683" s="127">
        <v>6120</v>
      </c>
      <c r="Y683" s="118"/>
      <c r="Z683" s="121">
        <v>0</v>
      </c>
      <c r="AA683" s="121">
        <v>0</v>
      </c>
      <c r="AB683" s="127">
        <v>6120</v>
      </c>
      <c r="AC683" s="121">
        <v>0</v>
      </c>
      <c r="AD683" s="133">
        <v>24595</v>
      </c>
      <c r="AE683" s="124">
        <v>0</v>
      </c>
      <c r="AF683" s="124">
        <v>0</v>
      </c>
      <c r="AG683" s="127">
        <v>0</v>
      </c>
      <c r="AH683" s="125">
        <v>0</v>
      </c>
      <c r="AI683" s="118"/>
    </row>
    <row r="684" spans="1:35" s="96" customFormat="1" x14ac:dyDescent="0.25">
      <c r="A684" s="118">
        <v>676</v>
      </c>
      <c r="B684" s="118" t="s">
        <v>407</v>
      </c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30" t="s">
        <v>2380</v>
      </c>
      <c r="Q684" s="127">
        <v>112932</v>
      </c>
      <c r="R684" s="121">
        <v>0</v>
      </c>
      <c r="S684" s="121">
        <v>0</v>
      </c>
      <c r="T684" s="122">
        <v>0</v>
      </c>
      <c r="U684" s="121">
        <v>0</v>
      </c>
      <c r="V684" s="122">
        <v>1</v>
      </c>
      <c r="W684" s="118"/>
      <c r="X684" s="127">
        <v>112932</v>
      </c>
      <c r="Y684" s="118"/>
      <c r="Z684" s="121">
        <v>0</v>
      </c>
      <c r="AA684" s="121">
        <v>0</v>
      </c>
      <c r="AB684" s="127">
        <v>14072</v>
      </c>
      <c r="AC684" s="121">
        <v>0</v>
      </c>
      <c r="AD684" s="133">
        <v>24595</v>
      </c>
      <c r="AE684" s="124">
        <v>0</v>
      </c>
      <c r="AF684" s="124">
        <v>0</v>
      </c>
      <c r="AG684" s="127">
        <v>98860</v>
      </c>
      <c r="AH684" s="125">
        <v>0</v>
      </c>
      <c r="AI684" s="118"/>
    </row>
    <row r="685" spans="1:35" s="96" customFormat="1" x14ac:dyDescent="0.25">
      <c r="A685" s="118">
        <v>677</v>
      </c>
      <c r="B685" s="118" t="s">
        <v>407</v>
      </c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30" t="s">
        <v>2381</v>
      </c>
      <c r="Q685" s="127">
        <v>80630</v>
      </c>
      <c r="R685" s="121">
        <v>0</v>
      </c>
      <c r="S685" s="121">
        <v>0</v>
      </c>
      <c r="T685" s="122">
        <v>0</v>
      </c>
      <c r="U685" s="121">
        <v>0</v>
      </c>
      <c r="V685" s="122">
        <v>1</v>
      </c>
      <c r="W685" s="118"/>
      <c r="X685" s="127">
        <v>13610</v>
      </c>
      <c r="Y685" s="118"/>
      <c r="Z685" s="121">
        <v>0</v>
      </c>
      <c r="AA685" s="121">
        <v>0</v>
      </c>
      <c r="AB685" s="127">
        <v>13610</v>
      </c>
      <c r="AC685" s="121">
        <v>0</v>
      </c>
      <c r="AD685" s="133">
        <v>24595</v>
      </c>
      <c r="AE685" s="124">
        <v>0</v>
      </c>
      <c r="AF685" s="124">
        <v>0</v>
      </c>
      <c r="AG685" s="127">
        <v>0</v>
      </c>
      <c r="AH685" s="125">
        <v>0</v>
      </c>
      <c r="AI685" s="118"/>
    </row>
    <row r="686" spans="1:35" s="96" customFormat="1" x14ac:dyDescent="0.25">
      <c r="A686" s="118">
        <v>678</v>
      </c>
      <c r="B686" s="118" t="s">
        <v>407</v>
      </c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30" t="s">
        <v>2382</v>
      </c>
      <c r="Q686" s="127">
        <v>313500</v>
      </c>
      <c r="R686" s="121">
        <v>0</v>
      </c>
      <c r="S686" s="121">
        <v>0</v>
      </c>
      <c r="T686" s="122">
        <v>0</v>
      </c>
      <c r="U686" s="121">
        <v>0</v>
      </c>
      <c r="V686" s="122">
        <v>1</v>
      </c>
      <c r="W686" s="118"/>
      <c r="X686" s="127">
        <v>150000</v>
      </c>
      <c r="Y686" s="118"/>
      <c r="Z686" s="121">
        <v>0</v>
      </c>
      <c r="AA686" s="121">
        <v>0</v>
      </c>
      <c r="AB686" s="127">
        <v>60000</v>
      </c>
      <c r="AC686" s="121">
        <v>0</v>
      </c>
      <c r="AD686" s="133">
        <v>24595</v>
      </c>
      <c r="AE686" s="124">
        <v>0</v>
      </c>
      <c r="AF686" s="124">
        <v>0</v>
      </c>
      <c r="AG686" s="127">
        <v>90000</v>
      </c>
      <c r="AH686" s="125">
        <v>0</v>
      </c>
      <c r="AI686" s="118"/>
    </row>
    <row r="687" spans="1:35" s="96" customFormat="1" x14ac:dyDescent="0.25">
      <c r="A687" s="118">
        <v>679</v>
      </c>
      <c r="B687" s="118" t="s">
        <v>407</v>
      </c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30" t="s">
        <v>2383</v>
      </c>
      <c r="Q687" s="127">
        <v>118200</v>
      </c>
      <c r="R687" s="121">
        <v>0</v>
      </c>
      <c r="S687" s="121">
        <v>0</v>
      </c>
      <c r="T687" s="122">
        <v>0</v>
      </c>
      <c r="U687" s="121">
        <v>0</v>
      </c>
      <c r="V687" s="122">
        <v>1</v>
      </c>
      <c r="W687" s="118"/>
      <c r="X687" s="127">
        <v>15180</v>
      </c>
      <c r="Y687" s="118"/>
      <c r="Z687" s="121">
        <v>0</v>
      </c>
      <c r="AA687" s="121">
        <v>0</v>
      </c>
      <c r="AB687" s="127">
        <v>6000</v>
      </c>
      <c r="AC687" s="121">
        <v>0</v>
      </c>
      <c r="AD687" s="133">
        <v>24595</v>
      </c>
      <c r="AE687" s="124">
        <v>0</v>
      </c>
      <c r="AF687" s="124">
        <v>0</v>
      </c>
      <c r="AG687" s="127">
        <v>9180</v>
      </c>
      <c r="AH687" s="125">
        <v>0</v>
      </c>
      <c r="AI687" s="118"/>
    </row>
    <row r="688" spans="1:35" s="96" customFormat="1" x14ac:dyDescent="0.25">
      <c r="A688" s="118">
        <v>680</v>
      </c>
      <c r="B688" s="118" t="s">
        <v>407</v>
      </c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30" t="s">
        <v>2384</v>
      </c>
      <c r="Q688" s="127">
        <v>129675</v>
      </c>
      <c r="R688" s="121">
        <v>0</v>
      </c>
      <c r="S688" s="121">
        <v>0</v>
      </c>
      <c r="T688" s="122">
        <v>0</v>
      </c>
      <c r="U688" s="121">
        <v>0</v>
      </c>
      <c r="V688" s="122">
        <v>1</v>
      </c>
      <c r="W688" s="118"/>
      <c r="X688" s="127">
        <v>17792</v>
      </c>
      <c r="Y688" s="118"/>
      <c r="Z688" s="121">
        <v>0</v>
      </c>
      <c r="AA688" s="121">
        <v>0</v>
      </c>
      <c r="AB688" s="127">
        <v>6000</v>
      </c>
      <c r="AC688" s="121">
        <v>0</v>
      </c>
      <c r="AD688" s="133">
        <v>24595</v>
      </c>
      <c r="AE688" s="124">
        <v>0</v>
      </c>
      <c r="AF688" s="124">
        <v>0</v>
      </c>
      <c r="AG688" s="127">
        <v>11792</v>
      </c>
      <c r="AH688" s="125">
        <v>0</v>
      </c>
      <c r="AI688" s="118"/>
    </row>
    <row r="689" spans="1:35" s="96" customFormat="1" x14ac:dyDescent="0.25">
      <c r="A689" s="118">
        <v>681</v>
      </c>
      <c r="B689" s="118" t="s">
        <v>407</v>
      </c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30" t="s">
        <v>2385</v>
      </c>
      <c r="Q689" s="127">
        <v>639520</v>
      </c>
      <c r="R689" s="121">
        <v>0</v>
      </c>
      <c r="S689" s="121">
        <v>0</v>
      </c>
      <c r="T689" s="122">
        <v>0</v>
      </c>
      <c r="U689" s="121">
        <v>0</v>
      </c>
      <c r="V689" s="122">
        <v>1</v>
      </c>
      <c r="W689" s="118"/>
      <c r="X689" s="127">
        <v>129744</v>
      </c>
      <c r="Y689" s="118"/>
      <c r="Z689" s="121">
        <v>0</v>
      </c>
      <c r="AA689" s="121">
        <v>0</v>
      </c>
      <c r="AB689" s="127">
        <v>32000</v>
      </c>
      <c r="AC689" s="121">
        <v>0</v>
      </c>
      <c r="AD689" s="133">
        <v>24595</v>
      </c>
      <c r="AE689" s="124">
        <v>0</v>
      </c>
      <c r="AF689" s="124">
        <v>0</v>
      </c>
      <c r="AG689" s="127">
        <v>97744</v>
      </c>
      <c r="AH689" s="125">
        <v>0</v>
      </c>
      <c r="AI689" s="118"/>
    </row>
    <row r="690" spans="1:35" s="96" customFormat="1" x14ac:dyDescent="0.25">
      <c r="A690" s="118">
        <v>682</v>
      </c>
      <c r="B690" s="118" t="s">
        <v>407</v>
      </c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30" t="s">
        <v>2386</v>
      </c>
      <c r="Q690" s="127">
        <v>201536</v>
      </c>
      <c r="R690" s="121">
        <v>0</v>
      </c>
      <c r="S690" s="121">
        <v>0</v>
      </c>
      <c r="T690" s="122">
        <v>0</v>
      </c>
      <c r="U690" s="121">
        <v>0</v>
      </c>
      <c r="V690" s="122">
        <v>1</v>
      </c>
      <c r="W690" s="118"/>
      <c r="X690" s="127">
        <v>50000</v>
      </c>
      <c r="Y690" s="118"/>
      <c r="Z690" s="121">
        <v>0</v>
      </c>
      <c r="AA690" s="121">
        <v>0</v>
      </c>
      <c r="AB690" s="127">
        <v>16000</v>
      </c>
      <c r="AC690" s="121">
        <v>0</v>
      </c>
      <c r="AD690" s="133">
        <v>24595</v>
      </c>
      <c r="AE690" s="124">
        <v>0</v>
      </c>
      <c r="AF690" s="124">
        <v>0</v>
      </c>
      <c r="AG690" s="127">
        <v>34000</v>
      </c>
      <c r="AH690" s="125">
        <v>0</v>
      </c>
      <c r="AI690" s="118"/>
    </row>
    <row r="691" spans="1:35" s="96" customFormat="1" x14ac:dyDescent="0.25">
      <c r="A691" s="118">
        <v>683</v>
      </c>
      <c r="B691" s="118" t="s">
        <v>407</v>
      </c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30" t="s">
        <v>2387</v>
      </c>
      <c r="Q691" s="127">
        <v>122990</v>
      </c>
      <c r="R691" s="121">
        <v>0</v>
      </c>
      <c r="S691" s="121">
        <v>0</v>
      </c>
      <c r="T691" s="122">
        <v>0</v>
      </c>
      <c r="U691" s="121">
        <v>0</v>
      </c>
      <c r="V691" s="122">
        <v>1</v>
      </c>
      <c r="W691" s="118"/>
      <c r="X691" s="127">
        <v>26218</v>
      </c>
      <c r="Y691" s="118"/>
      <c r="Z691" s="121">
        <v>0</v>
      </c>
      <c r="AA691" s="121">
        <v>0</v>
      </c>
      <c r="AB691" s="127">
        <v>12500</v>
      </c>
      <c r="AC691" s="121">
        <v>0</v>
      </c>
      <c r="AD691" s="133">
        <v>24595</v>
      </c>
      <c r="AE691" s="124">
        <v>0</v>
      </c>
      <c r="AF691" s="124">
        <v>0</v>
      </c>
      <c r="AG691" s="127">
        <v>13718</v>
      </c>
      <c r="AH691" s="125">
        <v>0</v>
      </c>
      <c r="AI691" s="118"/>
    </row>
    <row r="692" spans="1:35" s="96" customFormat="1" x14ac:dyDescent="0.25">
      <c r="A692" s="118">
        <v>684</v>
      </c>
      <c r="B692" s="118" t="s">
        <v>407</v>
      </c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30" t="s">
        <v>2388</v>
      </c>
      <c r="Q692" s="127">
        <v>639520</v>
      </c>
      <c r="R692" s="121">
        <v>0</v>
      </c>
      <c r="S692" s="121">
        <v>0</v>
      </c>
      <c r="T692" s="122">
        <v>0</v>
      </c>
      <c r="U692" s="121">
        <v>0</v>
      </c>
      <c r="V692" s="122">
        <v>1</v>
      </c>
      <c r="W692" s="118"/>
      <c r="X692" s="127">
        <v>129744</v>
      </c>
      <c r="Y692" s="118"/>
      <c r="Z692" s="121">
        <v>0</v>
      </c>
      <c r="AA692" s="121">
        <v>0</v>
      </c>
      <c r="AB692" s="127">
        <v>32000</v>
      </c>
      <c r="AC692" s="121">
        <v>0</v>
      </c>
      <c r="AD692" s="133">
        <v>24595</v>
      </c>
      <c r="AE692" s="124">
        <v>0</v>
      </c>
      <c r="AF692" s="124">
        <v>0</v>
      </c>
      <c r="AG692" s="127">
        <v>97744</v>
      </c>
      <c r="AH692" s="125">
        <v>0</v>
      </c>
      <c r="AI692" s="118"/>
    </row>
    <row r="693" spans="1:35" s="96" customFormat="1" x14ac:dyDescent="0.25">
      <c r="A693" s="118">
        <v>685</v>
      </c>
      <c r="B693" s="118" t="s">
        <v>407</v>
      </c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30" t="s">
        <v>2389</v>
      </c>
      <c r="Q693" s="127">
        <v>40315</v>
      </c>
      <c r="R693" s="121">
        <v>0</v>
      </c>
      <c r="S693" s="121">
        <v>0</v>
      </c>
      <c r="T693" s="122">
        <v>0</v>
      </c>
      <c r="U693" s="121">
        <v>0</v>
      </c>
      <c r="V693" s="122">
        <v>1</v>
      </c>
      <c r="W693" s="118"/>
      <c r="X693" s="127">
        <v>6805</v>
      </c>
      <c r="Y693" s="118"/>
      <c r="Z693" s="121">
        <v>0</v>
      </c>
      <c r="AA693" s="121">
        <v>0</v>
      </c>
      <c r="AB693" s="127">
        <v>6805</v>
      </c>
      <c r="AC693" s="121">
        <v>0</v>
      </c>
      <c r="AD693" s="133">
        <v>24595</v>
      </c>
      <c r="AE693" s="124">
        <v>0</v>
      </c>
      <c r="AF693" s="124">
        <v>0</v>
      </c>
      <c r="AG693" s="127">
        <v>0</v>
      </c>
      <c r="AH693" s="125">
        <v>0</v>
      </c>
      <c r="AI693" s="118"/>
    </row>
    <row r="694" spans="1:35" s="96" customFormat="1" x14ac:dyDescent="0.25">
      <c r="A694" s="118">
        <v>686</v>
      </c>
      <c r="B694" s="118" t="s">
        <v>407</v>
      </c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30" t="s">
        <v>2390</v>
      </c>
      <c r="Q694" s="127">
        <v>196650</v>
      </c>
      <c r="R694" s="121">
        <v>0</v>
      </c>
      <c r="S694" s="121">
        <v>0</v>
      </c>
      <c r="T694" s="122">
        <v>0</v>
      </c>
      <c r="U694" s="121">
        <v>0</v>
      </c>
      <c r="V694" s="122">
        <v>1</v>
      </c>
      <c r="W694" s="118"/>
      <c r="X694" s="127">
        <v>35584</v>
      </c>
      <c r="Y694" s="118"/>
      <c r="Z694" s="121">
        <v>0</v>
      </c>
      <c r="AA694" s="121">
        <v>0</v>
      </c>
      <c r="AB694" s="127">
        <v>10000</v>
      </c>
      <c r="AC694" s="121">
        <v>0</v>
      </c>
      <c r="AD694" s="133">
        <v>24595</v>
      </c>
      <c r="AE694" s="124">
        <v>0</v>
      </c>
      <c r="AF694" s="124">
        <v>0</v>
      </c>
      <c r="AG694" s="127">
        <v>25584</v>
      </c>
      <c r="AH694" s="125">
        <v>0</v>
      </c>
      <c r="AI694" s="118"/>
    </row>
    <row r="695" spans="1:35" s="96" customFormat="1" x14ac:dyDescent="0.25">
      <c r="A695" s="118">
        <v>687</v>
      </c>
      <c r="B695" s="118" t="s">
        <v>407</v>
      </c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30" t="s">
        <v>2391</v>
      </c>
      <c r="Q695" s="127">
        <v>56265</v>
      </c>
      <c r="R695" s="121">
        <v>0</v>
      </c>
      <c r="S695" s="121">
        <v>0</v>
      </c>
      <c r="T695" s="122">
        <v>0</v>
      </c>
      <c r="U695" s="121">
        <v>0</v>
      </c>
      <c r="V695" s="122">
        <v>1</v>
      </c>
      <c r="W695" s="118"/>
      <c r="X695" s="127">
        <v>11460</v>
      </c>
      <c r="Y695" s="118"/>
      <c r="Z695" s="121">
        <v>0</v>
      </c>
      <c r="AA695" s="121">
        <v>0</v>
      </c>
      <c r="AB695" s="127">
        <v>11460</v>
      </c>
      <c r="AC695" s="121">
        <v>0</v>
      </c>
      <c r="AD695" s="133">
        <v>24287</v>
      </c>
      <c r="AE695" s="124">
        <v>0</v>
      </c>
      <c r="AF695" s="124">
        <v>0</v>
      </c>
      <c r="AG695" s="127">
        <v>0</v>
      </c>
      <c r="AH695" s="125">
        <v>0</v>
      </c>
      <c r="AI695" s="118"/>
    </row>
    <row r="696" spans="1:35" s="96" customFormat="1" x14ac:dyDescent="0.25">
      <c r="A696" s="118">
        <v>688</v>
      </c>
      <c r="B696" s="118" t="s">
        <v>407</v>
      </c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30" t="s">
        <v>2392</v>
      </c>
      <c r="Q696" s="127">
        <v>1040000</v>
      </c>
      <c r="R696" s="121">
        <v>0</v>
      </c>
      <c r="S696" s="121">
        <v>0</v>
      </c>
      <c r="T696" s="122">
        <v>0</v>
      </c>
      <c r="U696" s="121">
        <v>0</v>
      </c>
      <c r="V696" s="122">
        <v>1</v>
      </c>
      <c r="W696" s="118"/>
      <c r="X696" s="127">
        <v>1040000</v>
      </c>
      <c r="Y696" s="118"/>
      <c r="Z696" s="121">
        <v>0</v>
      </c>
      <c r="AA696" s="121">
        <v>0</v>
      </c>
      <c r="AB696" s="127">
        <v>0</v>
      </c>
      <c r="AC696" s="121">
        <v>0</v>
      </c>
      <c r="AD696" s="133">
        <v>24287</v>
      </c>
      <c r="AE696" s="124">
        <v>0</v>
      </c>
      <c r="AF696" s="124">
        <v>0</v>
      </c>
      <c r="AG696" s="127">
        <v>1040000</v>
      </c>
      <c r="AH696" s="125">
        <v>0</v>
      </c>
      <c r="AI696" s="118"/>
    </row>
    <row r="697" spans="1:35" s="96" customFormat="1" x14ac:dyDescent="0.25">
      <c r="A697" s="118">
        <v>689</v>
      </c>
      <c r="B697" s="118" t="s">
        <v>407</v>
      </c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30" t="s">
        <v>2393</v>
      </c>
      <c r="Q697" s="127">
        <v>585000</v>
      </c>
      <c r="R697" s="121">
        <v>0</v>
      </c>
      <c r="S697" s="121">
        <v>0</v>
      </c>
      <c r="T697" s="122">
        <v>0</v>
      </c>
      <c r="U697" s="121">
        <v>0</v>
      </c>
      <c r="V697" s="122">
        <v>1</v>
      </c>
      <c r="W697" s="118"/>
      <c r="X697" s="127">
        <v>585000</v>
      </c>
      <c r="Y697" s="118"/>
      <c r="Z697" s="121">
        <v>0</v>
      </c>
      <c r="AA697" s="121">
        <v>0</v>
      </c>
      <c r="AB697" s="127">
        <v>0</v>
      </c>
      <c r="AC697" s="121">
        <v>0</v>
      </c>
      <c r="AD697" s="133">
        <v>24287</v>
      </c>
      <c r="AE697" s="124">
        <v>0</v>
      </c>
      <c r="AF697" s="124">
        <v>0</v>
      </c>
      <c r="AG697" s="127">
        <v>585000</v>
      </c>
      <c r="AH697" s="125">
        <v>0</v>
      </c>
      <c r="AI697" s="118"/>
    </row>
    <row r="698" spans="1:35" s="96" customFormat="1" x14ac:dyDescent="0.25">
      <c r="A698" s="118">
        <v>690</v>
      </c>
      <c r="B698" s="118" t="s">
        <v>407</v>
      </c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30" t="s">
        <v>2394</v>
      </c>
      <c r="Q698" s="127">
        <v>308000</v>
      </c>
      <c r="R698" s="121">
        <v>0</v>
      </c>
      <c r="S698" s="121">
        <v>0</v>
      </c>
      <c r="T698" s="122">
        <v>0</v>
      </c>
      <c r="U698" s="121">
        <v>0</v>
      </c>
      <c r="V698" s="122">
        <v>1</v>
      </c>
      <c r="W698" s="118"/>
      <c r="X698" s="127">
        <v>308000</v>
      </c>
      <c r="Y698" s="118"/>
      <c r="Z698" s="121">
        <v>0</v>
      </c>
      <c r="AA698" s="121">
        <v>0</v>
      </c>
      <c r="AB698" s="127">
        <v>0</v>
      </c>
      <c r="AC698" s="121">
        <v>0</v>
      </c>
      <c r="AD698" s="133">
        <v>24287</v>
      </c>
      <c r="AE698" s="124">
        <v>0</v>
      </c>
      <c r="AF698" s="124">
        <v>0</v>
      </c>
      <c r="AG698" s="127">
        <v>308000</v>
      </c>
      <c r="AH698" s="125">
        <v>0</v>
      </c>
      <c r="AI698" s="118"/>
    </row>
    <row r="699" spans="1:35" s="96" customFormat="1" x14ac:dyDescent="0.25">
      <c r="A699" s="118">
        <v>691</v>
      </c>
      <c r="B699" s="118" t="s">
        <v>407</v>
      </c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30" t="s">
        <v>2395</v>
      </c>
      <c r="Q699" s="127">
        <v>1145380</v>
      </c>
      <c r="R699" s="121">
        <v>0</v>
      </c>
      <c r="S699" s="121">
        <v>0</v>
      </c>
      <c r="T699" s="122">
        <v>0</v>
      </c>
      <c r="U699" s="121">
        <v>0</v>
      </c>
      <c r="V699" s="122">
        <v>1</v>
      </c>
      <c r="W699" s="118"/>
      <c r="X699" s="127">
        <v>1145380</v>
      </c>
      <c r="Y699" s="118"/>
      <c r="Z699" s="121">
        <v>0</v>
      </c>
      <c r="AA699" s="121">
        <v>0</v>
      </c>
      <c r="AB699" s="127">
        <v>0</v>
      </c>
      <c r="AC699" s="121">
        <v>0</v>
      </c>
      <c r="AD699" s="133">
        <v>24287</v>
      </c>
      <c r="AE699" s="124">
        <v>0</v>
      </c>
      <c r="AF699" s="124">
        <v>0</v>
      </c>
      <c r="AG699" s="127">
        <v>1145380</v>
      </c>
      <c r="AH699" s="125">
        <v>0</v>
      </c>
      <c r="AI699" s="118"/>
    </row>
    <row r="700" spans="1:35" s="96" customFormat="1" x14ac:dyDescent="0.25">
      <c r="A700" s="118">
        <v>692</v>
      </c>
      <c r="B700" s="118" t="s">
        <v>407</v>
      </c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30" t="s">
        <v>2396</v>
      </c>
      <c r="Q700" s="127">
        <v>2176300</v>
      </c>
      <c r="R700" s="121">
        <v>0</v>
      </c>
      <c r="S700" s="121">
        <v>0</v>
      </c>
      <c r="T700" s="122">
        <v>0</v>
      </c>
      <c r="U700" s="121">
        <v>0</v>
      </c>
      <c r="V700" s="122">
        <v>1</v>
      </c>
      <c r="W700" s="118"/>
      <c r="X700" s="127">
        <v>2176300</v>
      </c>
      <c r="Y700" s="118"/>
      <c r="Z700" s="121">
        <v>0</v>
      </c>
      <c r="AA700" s="121">
        <v>0</v>
      </c>
      <c r="AB700" s="127">
        <v>0</v>
      </c>
      <c r="AC700" s="121">
        <v>0</v>
      </c>
      <c r="AD700" s="133">
        <v>24287</v>
      </c>
      <c r="AE700" s="124">
        <v>0</v>
      </c>
      <c r="AF700" s="124">
        <v>0</v>
      </c>
      <c r="AG700" s="127">
        <v>2176300</v>
      </c>
      <c r="AH700" s="125">
        <v>0</v>
      </c>
      <c r="AI700" s="118"/>
    </row>
    <row r="701" spans="1:35" s="96" customFormat="1" x14ac:dyDescent="0.25">
      <c r="A701" s="118">
        <v>693</v>
      </c>
      <c r="B701" s="118" t="s">
        <v>407</v>
      </c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30" t="s">
        <v>2397</v>
      </c>
      <c r="Q701" s="127">
        <v>192000</v>
      </c>
      <c r="R701" s="121">
        <v>0</v>
      </c>
      <c r="S701" s="121">
        <v>0</v>
      </c>
      <c r="T701" s="122">
        <v>0</v>
      </c>
      <c r="U701" s="121">
        <v>0</v>
      </c>
      <c r="V701" s="122">
        <v>1</v>
      </c>
      <c r="W701" s="118"/>
      <c r="X701" s="127">
        <v>192000</v>
      </c>
      <c r="Y701" s="118"/>
      <c r="Z701" s="121">
        <v>0</v>
      </c>
      <c r="AA701" s="121">
        <v>0</v>
      </c>
      <c r="AB701" s="127">
        <v>0</v>
      </c>
      <c r="AC701" s="121">
        <v>0</v>
      </c>
      <c r="AD701" s="133">
        <v>24287</v>
      </c>
      <c r="AE701" s="124">
        <v>0</v>
      </c>
      <c r="AF701" s="124">
        <v>0</v>
      </c>
      <c r="AG701" s="127">
        <v>192000</v>
      </c>
      <c r="AH701" s="125">
        <v>0</v>
      </c>
      <c r="AI701" s="118"/>
    </row>
    <row r="702" spans="1:35" s="96" customFormat="1" x14ac:dyDescent="0.25">
      <c r="A702" s="118">
        <v>694</v>
      </c>
      <c r="B702" s="118" t="s">
        <v>407</v>
      </c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30" t="s">
        <v>2398</v>
      </c>
      <c r="Q702" s="127">
        <v>400000</v>
      </c>
      <c r="R702" s="121">
        <v>0</v>
      </c>
      <c r="S702" s="121">
        <v>0</v>
      </c>
      <c r="T702" s="122">
        <v>0</v>
      </c>
      <c r="U702" s="121">
        <v>0</v>
      </c>
      <c r="V702" s="122">
        <v>1</v>
      </c>
      <c r="W702" s="118"/>
      <c r="X702" s="127">
        <v>400000</v>
      </c>
      <c r="Y702" s="118"/>
      <c r="Z702" s="121">
        <v>0</v>
      </c>
      <c r="AA702" s="121">
        <v>0</v>
      </c>
      <c r="AB702" s="127">
        <v>0</v>
      </c>
      <c r="AC702" s="121">
        <v>0</v>
      </c>
      <c r="AD702" s="133">
        <v>24287</v>
      </c>
      <c r="AE702" s="124">
        <v>0</v>
      </c>
      <c r="AF702" s="124">
        <v>0</v>
      </c>
      <c r="AG702" s="127">
        <v>400000</v>
      </c>
      <c r="AH702" s="125">
        <v>0</v>
      </c>
      <c r="AI702" s="118"/>
    </row>
    <row r="703" spans="1:35" s="96" customFormat="1" x14ac:dyDescent="0.25">
      <c r="A703" s="118">
        <v>695</v>
      </c>
      <c r="B703" s="118" t="s">
        <v>407</v>
      </c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30" t="s">
        <v>2399</v>
      </c>
      <c r="Q703" s="127">
        <v>1272000</v>
      </c>
      <c r="R703" s="121">
        <v>0</v>
      </c>
      <c r="S703" s="121">
        <v>0</v>
      </c>
      <c r="T703" s="122">
        <v>0</v>
      </c>
      <c r="U703" s="121">
        <v>0</v>
      </c>
      <c r="V703" s="122">
        <v>1</v>
      </c>
      <c r="W703" s="118"/>
      <c r="X703" s="127">
        <v>1272000</v>
      </c>
      <c r="Y703" s="118"/>
      <c r="Z703" s="121">
        <v>0</v>
      </c>
      <c r="AA703" s="121">
        <v>0</v>
      </c>
      <c r="AB703" s="127">
        <v>0</v>
      </c>
      <c r="AC703" s="121">
        <v>0</v>
      </c>
      <c r="AD703" s="133">
        <v>24287</v>
      </c>
      <c r="AE703" s="124">
        <v>0</v>
      </c>
      <c r="AF703" s="124">
        <v>0</v>
      </c>
      <c r="AG703" s="127">
        <v>1272000</v>
      </c>
      <c r="AH703" s="125">
        <v>0</v>
      </c>
      <c r="AI703" s="118"/>
    </row>
    <row r="704" spans="1:35" s="96" customFormat="1" x14ac:dyDescent="0.25">
      <c r="A704" s="118">
        <v>696</v>
      </c>
      <c r="B704" s="118" t="s">
        <v>407</v>
      </c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30" t="s">
        <v>2400</v>
      </c>
      <c r="Q704" s="127">
        <v>200000</v>
      </c>
      <c r="R704" s="121">
        <v>0</v>
      </c>
      <c r="S704" s="121">
        <v>0</v>
      </c>
      <c r="T704" s="122">
        <v>0</v>
      </c>
      <c r="U704" s="121">
        <v>0</v>
      </c>
      <c r="V704" s="122">
        <v>1</v>
      </c>
      <c r="W704" s="118"/>
      <c r="X704" s="127">
        <v>200000</v>
      </c>
      <c r="Y704" s="118"/>
      <c r="Z704" s="121">
        <v>0</v>
      </c>
      <c r="AA704" s="121">
        <v>0</v>
      </c>
      <c r="AB704" s="127">
        <v>0</v>
      </c>
      <c r="AC704" s="121">
        <v>0</v>
      </c>
      <c r="AD704" s="133">
        <v>24287</v>
      </c>
      <c r="AE704" s="124">
        <v>0</v>
      </c>
      <c r="AF704" s="124">
        <v>0</v>
      </c>
      <c r="AG704" s="127">
        <v>200000</v>
      </c>
      <c r="AH704" s="125">
        <v>0</v>
      </c>
      <c r="AI704" s="118"/>
    </row>
    <row r="705" spans="1:35" s="96" customFormat="1" x14ac:dyDescent="0.25">
      <c r="A705" s="118">
        <v>697</v>
      </c>
      <c r="B705" s="118" t="s">
        <v>407</v>
      </c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30" t="s">
        <v>2401</v>
      </c>
      <c r="Q705" s="127">
        <v>308000</v>
      </c>
      <c r="R705" s="121">
        <v>0</v>
      </c>
      <c r="S705" s="121">
        <v>0</v>
      </c>
      <c r="T705" s="122">
        <v>0</v>
      </c>
      <c r="U705" s="121">
        <v>0</v>
      </c>
      <c r="V705" s="122">
        <v>1</v>
      </c>
      <c r="W705" s="118"/>
      <c r="X705" s="127">
        <v>308000</v>
      </c>
      <c r="Y705" s="118"/>
      <c r="Z705" s="121">
        <v>0</v>
      </c>
      <c r="AA705" s="121">
        <v>0</v>
      </c>
      <c r="AB705" s="127">
        <v>0</v>
      </c>
      <c r="AC705" s="121">
        <v>0</v>
      </c>
      <c r="AD705" s="133">
        <v>24543</v>
      </c>
      <c r="AE705" s="124">
        <v>0</v>
      </c>
      <c r="AF705" s="124">
        <v>0</v>
      </c>
      <c r="AG705" s="127">
        <v>308000</v>
      </c>
      <c r="AH705" s="125">
        <v>0</v>
      </c>
      <c r="AI705" s="118"/>
    </row>
    <row r="706" spans="1:35" s="96" customFormat="1" x14ac:dyDescent="0.25">
      <c r="A706" s="118">
        <v>698</v>
      </c>
      <c r="B706" s="118" t="s">
        <v>407</v>
      </c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30" t="s">
        <v>2402</v>
      </c>
      <c r="Q706" s="127">
        <v>240000</v>
      </c>
      <c r="R706" s="121">
        <v>0</v>
      </c>
      <c r="S706" s="121">
        <v>0</v>
      </c>
      <c r="T706" s="122">
        <v>0</v>
      </c>
      <c r="U706" s="121">
        <v>0</v>
      </c>
      <c r="V706" s="122">
        <v>1</v>
      </c>
      <c r="W706" s="118"/>
      <c r="X706" s="127">
        <v>240000</v>
      </c>
      <c r="Y706" s="118"/>
      <c r="Z706" s="121">
        <v>0</v>
      </c>
      <c r="AA706" s="121">
        <v>0</v>
      </c>
      <c r="AB706" s="127">
        <v>0</v>
      </c>
      <c r="AC706" s="121">
        <v>0</v>
      </c>
      <c r="AD706" s="133">
        <v>24543</v>
      </c>
      <c r="AE706" s="124">
        <v>0</v>
      </c>
      <c r="AF706" s="124">
        <v>0</v>
      </c>
      <c r="AG706" s="127">
        <v>240000</v>
      </c>
      <c r="AH706" s="125">
        <v>0</v>
      </c>
      <c r="AI706" s="118"/>
    </row>
    <row r="707" spans="1:35" s="96" customFormat="1" x14ac:dyDescent="0.25">
      <c r="A707" s="118">
        <v>699</v>
      </c>
      <c r="B707" s="118" t="s">
        <v>407</v>
      </c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30" t="s">
        <v>2403</v>
      </c>
      <c r="Q707" s="127">
        <v>1600000</v>
      </c>
      <c r="R707" s="121">
        <v>0</v>
      </c>
      <c r="S707" s="121">
        <v>0</v>
      </c>
      <c r="T707" s="122">
        <v>0</v>
      </c>
      <c r="U707" s="121">
        <v>0</v>
      </c>
      <c r="V707" s="122">
        <v>1</v>
      </c>
      <c r="W707" s="118"/>
      <c r="X707" s="127">
        <v>1600000</v>
      </c>
      <c r="Y707" s="118"/>
      <c r="Z707" s="121">
        <v>0</v>
      </c>
      <c r="AA707" s="121">
        <v>0</v>
      </c>
      <c r="AB707" s="127">
        <v>0</v>
      </c>
      <c r="AC707" s="121">
        <v>0</v>
      </c>
      <c r="AD707" s="133">
        <v>24543</v>
      </c>
      <c r="AE707" s="124">
        <v>0</v>
      </c>
      <c r="AF707" s="124">
        <v>0</v>
      </c>
      <c r="AG707" s="127">
        <v>1600000</v>
      </c>
      <c r="AH707" s="125">
        <v>0</v>
      </c>
      <c r="AI707" s="118"/>
    </row>
    <row r="708" spans="1:35" s="96" customFormat="1" x14ac:dyDescent="0.25">
      <c r="A708" s="118">
        <v>700</v>
      </c>
      <c r="B708" s="118" t="s">
        <v>407</v>
      </c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30" t="s">
        <v>2404</v>
      </c>
      <c r="Q708" s="127">
        <v>1440000</v>
      </c>
      <c r="R708" s="121">
        <v>0</v>
      </c>
      <c r="S708" s="121">
        <v>0</v>
      </c>
      <c r="T708" s="122">
        <v>0</v>
      </c>
      <c r="U708" s="121">
        <v>0</v>
      </c>
      <c r="V708" s="122">
        <v>1</v>
      </c>
      <c r="W708" s="118"/>
      <c r="X708" s="127">
        <v>1440000</v>
      </c>
      <c r="Y708" s="118"/>
      <c r="Z708" s="121">
        <v>0</v>
      </c>
      <c r="AA708" s="121">
        <v>0</v>
      </c>
      <c r="AB708" s="127">
        <v>0</v>
      </c>
      <c r="AC708" s="121">
        <v>0</v>
      </c>
      <c r="AD708" s="133">
        <v>24543</v>
      </c>
      <c r="AE708" s="124">
        <v>0</v>
      </c>
      <c r="AF708" s="124">
        <v>0</v>
      </c>
      <c r="AG708" s="127">
        <v>1440000</v>
      </c>
      <c r="AH708" s="125">
        <v>0</v>
      </c>
      <c r="AI708" s="118"/>
    </row>
    <row r="709" spans="1:35" s="96" customFormat="1" x14ac:dyDescent="0.25">
      <c r="A709" s="118">
        <v>701</v>
      </c>
      <c r="B709" s="118" t="s">
        <v>407</v>
      </c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30" t="s">
        <v>2405</v>
      </c>
      <c r="Q709" s="127">
        <v>1200000</v>
      </c>
      <c r="R709" s="121">
        <v>0</v>
      </c>
      <c r="S709" s="121">
        <v>0</v>
      </c>
      <c r="T709" s="122">
        <v>0</v>
      </c>
      <c r="U709" s="121">
        <v>0</v>
      </c>
      <c r="V709" s="122">
        <v>1</v>
      </c>
      <c r="W709" s="118"/>
      <c r="X709" s="127">
        <v>1200000</v>
      </c>
      <c r="Y709" s="118"/>
      <c r="Z709" s="121">
        <v>0</v>
      </c>
      <c r="AA709" s="121">
        <v>0</v>
      </c>
      <c r="AB709" s="127">
        <v>240000</v>
      </c>
      <c r="AC709" s="121">
        <v>0</v>
      </c>
      <c r="AD709" s="133">
        <v>24543</v>
      </c>
      <c r="AE709" s="124">
        <v>0</v>
      </c>
      <c r="AF709" s="124">
        <v>0</v>
      </c>
      <c r="AG709" s="127">
        <v>960000</v>
      </c>
      <c r="AH709" s="125">
        <v>0</v>
      </c>
      <c r="AI709" s="118"/>
    </row>
    <row r="710" spans="1:35" s="96" customFormat="1" x14ac:dyDescent="0.25">
      <c r="A710" s="118">
        <v>702</v>
      </c>
      <c r="B710" s="118" t="s">
        <v>407</v>
      </c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30" t="s">
        <v>2406</v>
      </c>
      <c r="Q710" s="127">
        <v>1200000</v>
      </c>
      <c r="R710" s="121">
        <v>0</v>
      </c>
      <c r="S710" s="121">
        <v>0</v>
      </c>
      <c r="T710" s="122">
        <v>0</v>
      </c>
      <c r="U710" s="121">
        <v>0</v>
      </c>
      <c r="V710" s="122">
        <v>1</v>
      </c>
      <c r="W710" s="118"/>
      <c r="X710" s="127">
        <v>240000</v>
      </c>
      <c r="Y710" s="118"/>
      <c r="Z710" s="121">
        <v>0</v>
      </c>
      <c r="AA710" s="121">
        <v>0</v>
      </c>
      <c r="AB710" s="127">
        <v>240000</v>
      </c>
      <c r="AC710" s="121">
        <v>0</v>
      </c>
      <c r="AD710" s="133">
        <v>24543</v>
      </c>
      <c r="AE710" s="124">
        <v>0</v>
      </c>
      <c r="AF710" s="124">
        <v>0</v>
      </c>
      <c r="AG710" s="127">
        <v>0</v>
      </c>
      <c r="AH710" s="125">
        <v>0</v>
      </c>
      <c r="AI710" s="118"/>
    </row>
    <row r="711" spans="1:35" s="96" customFormat="1" x14ac:dyDescent="0.25">
      <c r="A711" s="118">
        <v>703</v>
      </c>
      <c r="B711" s="118" t="s">
        <v>407</v>
      </c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30" t="s">
        <v>2407</v>
      </c>
      <c r="Q711" s="127">
        <v>1222000</v>
      </c>
      <c r="R711" s="121">
        <v>0</v>
      </c>
      <c r="S711" s="121">
        <v>0</v>
      </c>
      <c r="T711" s="122">
        <v>0</v>
      </c>
      <c r="U711" s="121">
        <v>0</v>
      </c>
      <c r="V711" s="122">
        <v>1</v>
      </c>
      <c r="W711" s="118"/>
      <c r="X711" s="127">
        <v>1222000</v>
      </c>
      <c r="Y711" s="118"/>
      <c r="Z711" s="121">
        <v>0</v>
      </c>
      <c r="AA711" s="121">
        <v>0</v>
      </c>
      <c r="AB711" s="127">
        <v>94000</v>
      </c>
      <c r="AC711" s="121">
        <v>0</v>
      </c>
      <c r="AD711" s="133">
        <v>24543</v>
      </c>
      <c r="AE711" s="124">
        <v>0</v>
      </c>
      <c r="AF711" s="124">
        <v>0</v>
      </c>
      <c r="AG711" s="127">
        <v>1128000</v>
      </c>
      <c r="AH711" s="125">
        <v>0</v>
      </c>
      <c r="AI711" s="118"/>
    </row>
    <row r="712" spans="1:35" s="96" customFormat="1" x14ac:dyDescent="0.25">
      <c r="A712" s="118">
        <v>704</v>
      </c>
      <c r="B712" s="118" t="s">
        <v>407</v>
      </c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30" t="s">
        <v>2408</v>
      </c>
      <c r="Q712" s="127">
        <v>1440000</v>
      </c>
      <c r="R712" s="121">
        <v>0</v>
      </c>
      <c r="S712" s="121">
        <v>0</v>
      </c>
      <c r="T712" s="122">
        <v>0</v>
      </c>
      <c r="U712" s="121">
        <v>0</v>
      </c>
      <c r="V712" s="122">
        <v>1</v>
      </c>
      <c r="W712" s="118"/>
      <c r="X712" s="127">
        <v>1440000</v>
      </c>
      <c r="Y712" s="118"/>
      <c r="Z712" s="121">
        <v>0</v>
      </c>
      <c r="AA712" s="121">
        <v>0</v>
      </c>
      <c r="AB712" s="127">
        <v>0</v>
      </c>
      <c r="AC712" s="121">
        <v>0</v>
      </c>
      <c r="AD712" s="133">
        <v>24543</v>
      </c>
      <c r="AE712" s="124">
        <v>0</v>
      </c>
      <c r="AF712" s="124">
        <v>0</v>
      </c>
      <c r="AG712" s="127">
        <v>1440000</v>
      </c>
      <c r="AH712" s="125">
        <v>0</v>
      </c>
      <c r="AI712" s="118"/>
    </row>
    <row r="713" spans="1:35" s="96" customFormat="1" x14ac:dyDescent="0.25">
      <c r="A713" s="118">
        <v>705</v>
      </c>
      <c r="B713" s="118" t="s">
        <v>407</v>
      </c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30" t="s">
        <v>2409</v>
      </c>
      <c r="Q713" s="127">
        <v>1128000</v>
      </c>
      <c r="R713" s="121">
        <v>0</v>
      </c>
      <c r="S713" s="121">
        <v>0</v>
      </c>
      <c r="T713" s="122">
        <v>0</v>
      </c>
      <c r="U713" s="121">
        <v>0</v>
      </c>
      <c r="V713" s="122">
        <v>1</v>
      </c>
      <c r="W713" s="118"/>
      <c r="X713" s="127">
        <v>1128000</v>
      </c>
      <c r="Y713" s="118"/>
      <c r="Z713" s="121">
        <v>0</v>
      </c>
      <c r="AA713" s="121">
        <v>0</v>
      </c>
      <c r="AB713" s="127">
        <v>0</v>
      </c>
      <c r="AC713" s="121">
        <v>0</v>
      </c>
      <c r="AD713" s="133">
        <v>24543</v>
      </c>
      <c r="AE713" s="124">
        <v>0</v>
      </c>
      <c r="AF713" s="124">
        <v>0</v>
      </c>
      <c r="AG713" s="127">
        <v>1128000</v>
      </c>
      <c r="AH713" s="125">
        <v>0</v>
      </c>
      <c r="AI713" s="118"/>
    </row>
    <row r="714" spans="1:35" s="96" customFormat="1" x14ac:dyDescent="0.25">
      <c r="A714" s="118">
        <v>706</v>
      </c>
      <c r="B714" s="118" t="s">
        <v>407</v>
      </c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30" t="s">
        <v>2410</v>
      </c>
      <c r="Q714" s="127">
        <v>1560000</v>
      </c>
      <c r="R714" s="121">
        <v>0</v>
      </c>
      <c r="S714" s="121">
        <v>0</v>
      </c>
      <c r="T714" s="122">
        <v>0</v>
      </c>
      <c r="U714" s="121">
        <v>0</v>
      </c>
      <c r="V714" s="122">
        <v>1</v>
      </c>
      <c r="W714" s="118"/>
      <c r="X714" s="127">
        <v>1560000</v>
      </c>
      <c r="Y714" s="118"/>
      <c r="Z714" s="121">
        <v>0</v>
      </c>
      <c r="AA714" s="121">
        <v>0</v>
      </c>
      <c r="AB714" s="127">
        <v>0</v>
      </c>
      <c r="AC714" s="121">
        <v>0</v>
      </c>
      <c r="AD714" s="133">
        <v>24543</v>
      </c>
      <c r="AE714" s="124">
        <v>0</v>
      </c>
      <c r="AF714" s="124">
        <v>0</v>
      </c>
      <c r="AG714" s="127">
        <v>1560000</v>
      </c>
      <c r="AH714" s="125">
        <v>0</v>
      </c>
      <c r="AI714" s="118"/>
    </row>
    <row r="715" spans="1:35" s="96" customFormat="1" x14ac:dyDescent="0.25">
      <c r="A715" s="118">
        <v>707</v>
      </c>
      <c r="B715" s="118" t="s">
        <v>407</v>
      </c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30" t="s">
        <v>2411</v>
      </c>
      <c r="Q715" s="127">
        <v>308000</v>
      </c>
      <c r="R715" s="121">
        <v>0</v>
      </c>
      <c r="S715" s="121">
        <v>0</v>
      </c>
      <c r="T715" s="122">
        <v>0</v>
      </c>
      <c r="U715" s="121">
        <v>0</v>
      </c>
      <c r="V715" s="122">
        <v>1</v>
      </c>
      <c r="W715" s="118"/>
      <c r="X715" s="127">
        <v>308000</v>
      </c>
      <c r="Y715" s="118"/>
      <c r="Z715" s="121">
        <v>0</v>
      </c>
      <c r="AA715" s="121">
        <v>0</v>
      </c>
      <c r="AB715" s="127">
        <v>0</v>
      </c>
      <c r="AC715" s="121">
        <v>0</v>
      </c>
      <c r="AD715" s="133">
        <v>24543</v>
      </c>
      <c r="AE715" s="124">
        <v>0</v>
      </c>
      <c r="AF715" s="124">
        <v>0</v>
      </c>
      <c r="AG715" s="127">
        <v>308000</v>
      </c>
      <c r="AH715" s="125">
        <v>0</v>
      </c>
      <c r="AI715" s="118"/>
    </row>
    <row r="716" spans="1:35" s="96" customFormat="1" x14ac:dyDescent="0.25">
      <c r="A716" s="118">
        <v>708</v>
      </c>
      <c r="B716" s="118" t="s">
        <v>407</v>
      </c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30" t="s">
        <v>2412</v>
      </c>
      <c r="Q716" s="127">
        <v>308000</v>
      </c>
      <c r="R716" s="121">
        <v>0</v>
      </c>
      <c r="S716" s="121">
        <v>0</v>
      </c>
      <c r="T716" s="122">
        <v>0</v>
      </c>
      <c r="U716" s="121">
        <v>0</v>
      </c>
      <c r="V716" s="122">
        <v>1</v>
      </c>
      <c r="W716" s="118"/>
      <c r="X716" s="127">
        <v>308000</v>
      </c>
      <c r="Y716" s="118"/>
      <c r="Z716" s="121">
        <v>0</v>
      </c>
      <c r="AA716" s="121">
        <v>0</v>
      </c>
      <c r="AB716" s="127">
        <v>0</v>
      </c>
      <c r="AC716" s="121">
        <v>0</v>
      </c>
      <c r="AD716" s="133">
        <v>24543</v>
      </c>
      <c r="AE716" s="124">
        <v>0</v>
      </c>
      <c r="AF716" s="124">
        <v>0</v>
      </c>
      <c r="AG716" s="127">
        <v>308000</v>
      </c>
      <c r="AH716" s="125">
        <v>0</v>
      </c>
      <c r="AI716" s="118"/>
    </row>
    <row r="717" spans="1:35" s="96" customFormat="1" x14ac:dyDescent="0.25">
      <c r="A717" s="118">
        <v>709</v>
      </c>
      <c r="B717" s="118" t="s">
        <v>407</v>
      </c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30" t="s">
        <v>2413</v>
      </c>
      <c r="Q717" s="127">
        <v>308000</v>
      </c>
      <c r="R717" s="121">
        <v>0</v>
      </c>
      <c r="S717" s="121">
        <v>0</v>
      </c>
      <c r="T717" s="122">
        <v>0</v>
      </c>
      <c r="U717" s="121">
        <v>0</v>
      </c>
      <c r="V717" s="122">
        <v>1</v>
      </c>
      <c r="W717" s="118"/>
      <c r="X717" s="127">
        <v>308000</v>
      </c>
      <c r="Y717" s="118"/>
      <c r="Z717" s="121">
        <v>0</v>
      </c>
      <c r="AA717" s="121">
        <v>0</v>
      </c>
      <c r="AB717" s="127">
        <v>0</v>
      </c>
      <c r="AC717" s="121">
        <v>0</v>
      </c>
      <c r="AD717" s="133">
        <v>24543</v>
      </c>
      <c r="AE717" s="124">
        <v>0</v>
      </c>
      <c r="AF717" s="124">
        <v>0</v>
      </c>
      <c r="AG717" s="127">
        <v>308000</v>
      </c>
      <c r="AH717" s="125">
        <v>0</v>
      </c>
      <c r="AI717" s="118"/>
    </row>
    <row r="718" spans="1:35" s="96" customFormat="1" x14ac:dyDescent="0.25">
      <c r="A718" s="118">
        <v>710</v>
      </c>
      <c r="B718" s="118" t="s">
        <v>407</v>
      </c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30" t="s">
        <v>2414</v>
      </c>
      <c r="Q718" s="127">
        <v>358495</v>
      </c>
      <c r="R718" s="121">
        <v>0</v>
      </c>
      <c r="S718" s="121">
        <v>0</v>
      </c>
      <c r="T718" s="122">
        <v>0</v>
      </c>
      <c r="U718" s="121">
        <v>0</v>
      </c>
      <c r="V718" s="122">
        <v>1</v>
      </c>
      <c r="W718" s="118"/>
      <c r="X718" s="127">
        <v>358495</v>
      </c>
      <c r="Y718" s="118"/>
      <c r="Z718" s="121">
        <v>0</v>
      </c>
      <c r="AA718" s="121">
        <v>0</v>
      </c>
      <c r="AB718" s="127">
        <v>0</v>
      </c>
      <c r="AC718" s="121">
        <v>0</v>
      </c>
      <c r="AD718" s="133">
        <v>24543</v>
      </c>
      <c r="AE718" s="124">
        <v>0</v>
      </c>
      <c r="AF718" s="124">
        <v>0</v>
      </c>
      <c r="AG718" s="127">
        <v>358495</v>
      </c>
      <c r="AH718" s="125">
        <v>0</v>
      </c>
      <c r="AI718" s="118"/>
    </row>
    <row r="719" spans="1:35" s="96" customFormat="1" x14ac:dyDescent="0.25">
      <c r="A719" s="118">
        <v>711</v>
      </c>
      <c r="B719" s="118" t="s">
        <v>407</v>
      </c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30" t="s">
        <v>2415</v>
      </c>
      <c r="Q719" s="127">
        <v>1358500</v>
      </c>
      <c r="R719" s="121">
        <v>0</v>
      </c>
      <c r="S719" s="121">
        <v>0</v>
      </c>
      <c r="T719" s="122">
        <v>0</v>
      </c>
      <c r="U719" s="121">
        <v>0</v>
      </c>
      <c r="V719" s="122">
        <v>1</v>
      </c>
      <c r="W719" s="118"/>
      <c r="X719" s="127">
        <v>1358500</v>
      </c>
      <c r="Y719" s="118"/>
      <c r="Z719" s="121">
        <v>0</v>
      </c>
      <c r="AA719" s="121">
        <v>0</v>
      </c>
      <c r="AB719" s="127">
        <v>1358500</v>
      </c>
      <c r="AC719" s="121">
        <v>0</v>
      </c>
      <c r="AD719" s="133">
        <v>24543</v>
      </c>
      <c r="AE719" s="124">
        <v>0</v>
      </c>
      <c r="AF719" s="124">
        <v>0</v>
      </c>
      <c r="AG719" s="127">
        <v>0</v>
      </c>
      <c r="AH719" s="125">
        <v>0</v>
      </c>
      <c r="AI719" s="118"/>
    </row>
    <row r="720" spans="1:35" s="96" customFormat="1" x14ac:dyDescent="0.25">
      <c r="A720" s="118">
        <v>712</v>
      </c>
      <c r="B720" s="118" t="s">
        <v>407</v>
      </c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30" t="s">
        <v>2416</v>
      </c>
      <c r="Q720" s="127">
        <v>95295</v>
      </c>
      <c r="R720" s="121">
        <v>0</v>
      </c>
      <c r="S720" s="121">
        <v>0</v>
      </c>
      <c r="T720" s="122">
        <v>0</v>
      </c>
      <c r="U720" s="121">
        <v>0</v>
      </c>
      <c r="V720" s="122">
        <v>1</v>
      </c>
      <c r="W720" s="118"/>
      <c r="X720" s="127">
        <v>27419</v>
      </c>
      <c r="Y720" s="118"/>
      <c r="Z720" s="121">
        <v>0</v>
      </c>
      <c r="AA720" s="121">
        <v>0</v>
      </c>
      <c r="AB720" s="127">
        <v>8000</v>
      </c>
      <c r="AC720" s="121">
        <v>0</v>
      </c>
      <c r="AD720" s="133">
        <v>24552</v>
      </c>
      <c r="AE720" s="124">
        <v>0</v>
      </c>
      <c r="AF720" s="124">
        <v>0</v>
      </c>
      <c r="AG720" s="127">
        <v>19419</v>
      </c>
      <c r="AH720" s="125">
        <v>0</v>
      </c>
      <c r="AI720" s="118"/>
    </row>
    <row r="721" spans="1:35" s="96" customFormat="1" x14ac:dyDescent="0.25">
      <c r="A721" s="118">
        <v>713</v>
      </c>
      <c r="B721" s="118" t="s">
        <v>407</v>
      </c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30" t="s">
        <v>2417</v>
      </c>
      <c r="Q721" s="127">
        <v>59167</v>
      </c>
      <c r="R721" s="121">
        <v>0</v>
      </c>
      <c r="S721" s="121">
        <v>0</v>
      </c>
      <c r="T721" s="122">
        <v>0</v>
      </c>
      <c r="U721" s="121">
        <v>0</v>
      </c>
      <c r="V721" s="122">
        <v>1</v>
      </c>
      <c r="W721" s="118"/>
      <c r="X721" s="127">
        <v>15180</v>
      </c>
      <c r="Y721" s="118"/>
      <c r="Z721" s="121">
        <v>0</v>
      </c>
      <c r="AA721" s="121">
        <v>0</v>
      </c>
      <c r="AB721" s="127">
        <v>5500</v>
      </c>
      <c r="AC721" s="121">
        <v>0</v>
      </c>
      <c r="AD721" s="133">
        <v>24552</v>
      </c>
      <c r="AE721" s="124">
        <v>0</v>
      </c>
      <c r="AF721" s="124">
        <v>0</v>
      </c>
      <c r="AG721" s="127">
        <v>9680</v>
      </c>
      <c r="AH721" s="125">
        <v>0</v>
      </c>
      <c r="AI721" s="118"/>
    </row>
    <row r="722" spans="1:35" s="96" customFormat="1" x14ac:dyDescent="0.25">
      <c r="A722" s="118">
        <v>714</v>
      </c>
      <c r="B722" s="118" t="s">
        <v>407</v>
      </c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30" t="s">
        <v>2418</v>
      </c>
      <c r="Q722" s="127">
        <v>82000</v>
      </c>
      <c r="R722" s="121">
        <v>0</v>
      </c>
      <c r="S722" s="121">
        <v>0</v>
      </c>
      <c r="T722" s="122">
        <v>0</v>
      </c>
      <c r="U722" s="121">
        <v>0</v>
      </c>
      <c r="V722" s="122">
        <v>1</v>
      </c>
      <c r="W722" s="118"/>
      <c r="X722" s="127">
        <v>10500</v>
      </c>
      <c r="Y722" s="118"/>
      <c r="Z722" s="121">
        <v>0</v>
      </c>
      <c r="AA722" s="121">
        <v>0</v>
      </c>
      <c r="AB722" s="127">
        <v>5500</v>
      </c>
      <c r="AC722" s="121">
        <v>0</v>
      </c>
      <c r="AD722" s="133">
        <v>24561</v>
      </c>
      <c r="AE722" s="124">
        <v>0</v>
      </c>
      <c r="AF722" s="124">
        <v>0</v>
      </c>
      <c r="AG722" s="127">
        <v>5000</v>
      </c>
      <c r="AH722" s="125">
        <v>0</v>
      </c>
      <c r="AI722" s="118"/>
    </row>
    <row r="723" spans="1:35" s="96" customFormat="1" x14ac:dyDescent="0.25">
      <c r="A723" s="118">
        <v>715</v>
      </c>
      <c r="B723" s="118" t="s">
        <v>407</v>
      </c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30" t="s">
        <v>2419</v>
      </c>
      <c r="Q723" s="127">
        <v>49680</v>
      </c>
      <c r="R723" s="121">
        <v>0</v>
      </c>
      <c r="S723" s="121">
        <v>0</v>
      </c>
      <c r="T723" s="122">
        <v>0</v>
      </c>
      <c r="U723" s="121">
        <v>0</v>
      </c>
      <c r="V723" s="122">
        <v>1</v>
      </c>
      <c r="W723" s="118"/>
      <c r="X723" s="127">
        <v>20000</v>
      </c>
      <c r="Y723" s="118"/>
      <c r="Z723" s="121">
        <v>0</v>
      </c>
      <c r="AA723" s="121">
        <v>0</v>
      </c>
      <c r="AB723" s="127">
        <v>8000</v>
      </c>
      <c r="AC723" s="121">
        <v>0</v>
      </c>
      <c r="AD723" s="133">
        <v>24561</v>
      </c>
      <c r="AE723" s="124">
        <v>0</v>
      </c>
      <c r="AF723" s="124">
        <v>0</v>
      </c>
      <c r="AG723" s="127">
        <v>12000</v>
      </c>
      <c r="AH723" s="125">
        <v>0</v>
      </c>
      <c r="AI723" s="118"/>
    </row>
    <row r="724" spans="1:35" s="96" customFormat="1" x14ac:dyDescent="0.25">
      <c r="A724" s="118">
        <v>716</v>
      </c>
      <c r="B724" s="118" t="s">
        <v>407</v>
      </c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30" t="s">
        <v>2420</v>
      </c>
      <c r="Q724" s="127">
        <v>1118456</v>
      </c>
      <c r="R724" s="121">
        <v>0</v>
      </c>
      <c r="S724" s="121">
        <v>0</v>
      </c>
      <c r="T724" s="122">
        <v>0</v>
      </c>
      <c r="U724" s="121">
        <v>0</v>
      </c>
      <c r="V724" s="122">
        <v>1</v>
      </c>
      <c r="W724" s="118"/>
      <c r="X724" s="127">
        <v>402500</v>
      </c>
      <c r="Y724" s="118"/>
      <c r="Z724" s="121">
        <v>0</v>
      </c>
      <c r="AA724" s="121">
        <v>0</v>
      </c>
      <c r="AB724" s="127">
        <v>140000</v>
      </c>
      <c r="AC724" s="121">
        <v>0</v>
      </c>
      <c r="AD724" s="133">
        <v>24561</v>
      </c>
      <c r="AE724" s="124">
        <v>0</v>
      </c>
      <c r="AF724" s="124">
        <v>0</v>
      </c>
      <c r="AG724" s="127">
        <v>262500</v>
      </c>
      <c r="AH724" s="125">
        <v>0</v>
      </c>
      <c r="AI724" s="118"/>
    </row>
    <row r="725" spans="1:35" s="96" customFormat="1" x14ac:dyDescent="0.25">
      <c r="A725" s="118">
        <v>717</v>
      </c>
      <c r="B725" s="118" t="s">
        <v>407</v>
      </c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30" t="s">
        <v>2421</v>
      </c>
      <c r="Q725" s="127">
        <v>120945</v>
      </c>
      <c r="R725" s="121">
        <v>0</v>
      </c>
      <c r="S725" s="121">
        <v>0</v>
      </c>
      <c r="T725" s="122">
        <v>0</v>
      </c>
      <c r="U725" s="121">
        <v>0</v>
      </c>
      <c r="V725" s="122">
        <v>1</v>
      </c>
      <c r="W725" s="118"/>
      <c r="X725" s="127">
        <v>26715</v>
      </c>
      <c r="Y725" s="118"/>
      <c r="Z725" s="121">
        <v>0</v>
      </c>
      <c r="AA725" s="121">
        <v>0</v>
      </c>
      <c r="AB725" s="127">
        <v>15000</v>
      </c>
      <c r="AC725" s="121">
        <v>0</v>
      </c>
      <c r="AD725" s="133">
        <v>24561</v>
      </c>
      <c r="AE725" s="124">
        <v>0</v>
      </c>
      <c r="AF725" s="124">
        <v>0</v>
      </c>
      <c r="AG725" s="127">
        <v>11715</v>
      </c>
      <c r="AH725" s="125">
        <v>0</v>
      </c>
      <c r="AI725" s="118"/>
    </row>
    <row r="726" spans="1:35" s="96" customFormat="1" x14ac:dyDescent="0.25">
      <c r="A726" s="118">
        <v>718</v>
      </c>
      <c r="B726" s="118" t="s">
        <v>407</v>
      </c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30" t="s">
        <v>2422</v>
      </c>
      <c r="Q726" s="127">
        <v>139552</v>
      </c>
      <c r="R726" s="121">
        <v>0</v>
      </c>
      <c r="S726" s="121">
        <v>0</v>
      </c>
      <c r="T726" s="122">
        <v>0</v>
      </c>
      <c r="U726" s="121">
        <v>0</v>
      </c>
      <c r="V726" s="122">
        <v>1</v>
      </c>
      <c r="W726" s="118"/>
      <c r="X726" s="127">
        <v>18400</v>
      </c>
      <c r="Y726" s="118"/>
      <c r="Z726" s="121">
        <v>0</v>
      </c>
      <c r="AA726" s="121">
        <v>0</v>
      </c>
      <c r="AB726" s="127">
        <v>10000</v>
      </c>
      <c r="AC726" s="121">
        <v>0</v>
      </c>
      <c r="AD726" s="133">
        <v>24561</v>
      </c>
      <c r="AE726" s="124">
        <v>0</v>
      </c>
      <c r="AF726" s="124">
        <v>0</v>
      </c>
      <c r="AG726" s="127">
        <v>8400</v>
      </c>
      <c r="AH726" s="125">
        <v>0</v>
      </c>
      <c r="AI726" s="118"/>
    </row>
    <row r="727" spans="1:35" s="96" customFormat="1" x14ac:dyDescent="0.25">
      <c r="A727" s="118">
        <v>719</v>
      </c>
      <c r="B727" s="118" t="s">
        <v>407</v>
      </c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30" t="s">
        <v>2423</v>
      </c>
      <c r="Q727" s="127">
        <v>296028</v>
      </c>
      <c r="R727" s="121">
        <v>0</v>
      </c>
      <c r="S727" s="121">
        <v>0</v>
      </c>
      <c r="T727" s="122">
        <v>0</v>
      </c>
      <c r="U727" s="121">
        <v>0</v>
      </c>
      <c r="V727" s="122">
        <v>1</v>
      </c>
      <c r="W727" s="118"/>
      <c r="X727" s="127">
        <v>101250</v>
      </c>
      <c r="Y727" s="118"/>
      <c r="Z727" s="121">
        <v>0</v>
      </c>
      <c r="AA727" s="121">
        <v>0</v>
      </c>
      <c r="AB727" s="127">
        <v>45000</v>
      </c>
      <c r="AC727" s="121">
        <v>0</v>
      </c>
      <c r="AD727" s="133">
        <v>24561</v>
      </c>
      <c r="AE727" s="124">
        <v>0</v>
      </c>
      <c r="AF727" s="124">
        <v>0</v>
      </c>
      <c r="AG727" s="127">
        <v>56250</v>
      </c>
      <c r="AH727" s="125">
        <v>0</v>
      </c>
      <c r="AI727" s="118"/>
    </row>
    <row r="728" spans="1:35" s="96" customFormat="1" x14ac:dyDescent="0.25">
      <c r="A728" s="118">
        <v>720</v>
      </c>
      <c r="B728" s="118" t="s">
        <v>407</v>
      </c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30" t="s">
        <v>2424</v>
      </c>
      <c r="Q728" s="127">
        <v>313500</v>
      </c>
      <c r="R728" s="121">
        <v>0</v>
      </c>
      <c r="S728" s="121">
        <v>0</v>
      </c>
      <c r="T728" s="122">
        <v>0</v>
      </c>
      <c r="U728" s="121">
        <v>0</v>
      </c>
      <c r="V728" s="122">
        <v>1</v>
      </c>
      <c r="W728" s="118"/>
      <c r="X728" s="127">
        <v>150000</v>
      </c>
      <c r="Y728" s="118"/>
      <c r="Z728" s="121">
        <v>0</v>
      </c>
      <c r="AA728" s="121">
        <v>0</v>
      </c>
      <c r="AB728" s="127">
        <v>60000</v>
      </c>
      <c r="AC728" s="121">
        <v>0</v>
      </c>
      <c r="AD728" s="133">
        <v>24561</v>
      </c>
      <c r="AE728" s="124">
        <v>0</v>
      </c>
      <c r="AF728" s="124">
        <v>0</v>
      </c>
      <c r="AG728" s="127">
        <v>90000</v>
      </c>
      <c r="AH728" s="125">
        <v>0</v>
      </c>
      <c r="AI728" s="118"/>
    </row>
    <row r="729" spans="1:35" s="96" customFormat="1" x14ac:dyDescent="0.25">
      <c r="A729" s="118">
        <v>721</v>
      </c>
      <c r="B729" s="118" t="s">
        <v>407</v>
      </c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30" t="s">
        <v>2425</v>
      </c>
      <c r="Q729" s="127">
        <v>80630</v>
      </c>
      <c r="R729" s="121">
        <v>0</v>
      </c>
      <c r="S729" s="121">
        <v>0</v>
      </c>
      <c r="T729" s="122">
        <v>0</v>
      </c>
      <c r="U729" s="121">
        <v>0</v>
      </c>
      <c r="V729" s="122">
        <v>1</v>
      </c>
      <c r="W729" s="118"/>
      <c r="X729" s="127">
        <v>17810</v>
      </c>
      <c r="Y729" s="118"/>
      <c r="Z729" s="121">
        <v>0</v>
      </c>
      <c r="AA729" s="121">
        <v>0</v>
      </c>
      <c r="AB729" s="127">
        <v>9000</v>
      </c>
      <c r="AC729" s="121">
        <v>0</v>
      </c>
      <c r="AD729" s="133">
        <v>24561</v>
      </c>
      <c r="AE729" s="124">
        <v>0</v>
      </c>
      <c r="AF729" s="124">
        <v>0</v>
      </c>
      <c r="AG729" s="127">
        <v>8810</v>
      </c>
      <c r="AH729" s="125">
        <v>0</v>
      </c>
      <c r="AI729" s="118"/>
    </row>
    <row r="730" spans="1:35" s="96" customFormat="1" x14ac:dyDescent="0.25">
      <c r="A730" s="118">
        <v>722</v>
      </c>
      <c r="B730" s="118" t="s">
        <v>407</v>
      </c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30" t="s">
        <v>2426</v>
      </c>
      <c r="Q730" s="127">
        <v>129675</v>
      </c>
      <c r="R730" s="121">
        <v>0</v>
      </c>
      <c r="S730" s="121">
        <v>0</v>
      </c>
      <c r="T730" s="122">
        <v>0</v>
      </c>
      <c r="U730" s="121">
        <v>0</v>
      </c>
      <c r="V730" s="122">
        <v>1</v>
      </c>
      <c r="W730" s="118"/>
      <c r="X730" s="127">
        <v>101075</v>
      </c>
      <c r="Y730" s="118"/>
      <c r="Z730" s="121">
        <v>0</v>
      </c>
      <c r="AA730" s="121">
        <v>0</v>
      </c>
      <c r="AB730" s="127">
        <v>5500</v>
      </c>
      <c r="AC730" s="121">
        <v>0</v>
      </c>
      <c r="AD730" s="133">
        <v>24561</v>
      </c>
      <c r="AE730" s="124">
        <v>0</v>
      </c>
      <c r="AF730" s="124">
        <v>0</v>
      </c>
      <c r="AG730" s="127">
        <v>95575</v>
      </c>
      <c r="AH730" s="125">
        <v>0</v>
      </c>
      <c r="AI730" s="118"/>
    </row>
    <row r="731" spans="1:35" s="96" customFormat="1" x14ac:dyDescent="0.25">
      <c r="A731" s="118">
        <v>723</v>
      </c>
      <c r="B731" s="118" t="s">
        <v>407</v>
      </c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30" t="s">
        <v>2427</v>
      </c>
      <c r="Q731" s="127">
        <v>49200</v>
      </c>
      <c r="R731" s="121">
        <v>0</v>
      </c>
      <c r="S731" s="121">
        <v>0</v>
      </c>
      <c r="T731" s="122">
        <v>0</v>
      </c>
      <c r="U731" s="121">
        <v>0</v>
      </c>
      <c r="V731" s="122">
        <v>1</v>
      </c>
      <c r="W731" s="118"/>
      <c r="X731" s="127">
        <v>11700</v>
      </c>
      <c r="Y731" s="118"/>
      <c r="Z731" s="121">
        <v>0</v>
      </c>
      <c r="AA731" s="121">
        <v>0</v>
      </c>
      <c r="AB731" s="127">
        <v>0</v>
      </c>
      <c r="AC731" s="121">
        <v>0</v>
      </c>
      <c r="AD731" s="133">
        <v>24583</v>
      </c>
      <c r="AE731" s="124">
        <v>0</v>
      </c>
      <c r="AF731" s="124">
        <v>0</v>
      </c>
      <c r="AG731" s="127">
        <v>11700</v>
      </c>
      <c r="AH731" s="125">
        <v>0</v>
      </c>
      <c r="AI731" s="118"/>
    </row>
    <row r="732" spans="1:35" s="96" customFormat="1" x14ac:dyDescent="0.25">
      <c r="A732" s="118">
        <v>724</v>
      </c>
      <c r="B732" s="118" t="s">
        <v>407</v>
      </c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30" t="s">
        <v>2428</v>
      </c>
      <c r="Q732" s="127">
        <v>43600</v>
      </c>
      <c r="R732" s="121">
        <v>0</v>
      </c>
      <c r="S732" s="121">
        <v>0</v>
      </c>
      <c r="T732" s="122">
        <v>0</v>
      </c>
      <c r="U732" s="121">
        <v>0</v>
      </c>
      <c r="V732" s="122">
        <v>1</v>
      </c>
      <c r="W732" s="118"/>
      <c r="X732" s="127">
        <v>14976</v>
      </c>
      <c r="Y732" s="118"/>
      <c r="Z732" s="121">
        <v>0</v>
      </c>
      <c r="AA732" s="121">
        <v>0</v>
      </c>
      <c r="AB732" s="127">
        <v>0</v>
      </c>
      <c r="AC732" s="121">
        <v>0</v>
      </c>
      <c r="AD732" s="133">
        <v>24583</v>
      </c>
      <c r="AE732" s="124">
        <v>0</v>
      </c>
      <c r="AF732" s="124">
        <v>0</v>
      </c>
      <c r="AG732" s="127">
        <v>14976</v>
      </c>
      <c r="AH732" s="125">
        <v>0</v>
      </c>
      <c r="AI732" s="118"/>
    </row>
    <row r="733" spans="1:35" s="96" customFormat="1" x14ac:dyDescent="0.25">
      <c r="A733" s="118">
        <v>725</v>
      </c>
      <c r="B733" s="118" t="s">
        <v>407</v>
      </c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30" t="s">
        <v>2429</v>
      </c>
      <c r="Q733" s="127">
        <v>308000</v>
      </c>
      <c r="R733" s="121">
        <v>0</v>
      </c>
      <c r="S733" s="121">
        <v>0</v>
      </c>
      <c r="T733" s="122">
        <v>0</v>
      </c>
      <c r="U733" s="121">
        <v>0</v>
      </c>
      <c r="V733" s="122">
        <v>1</v>
      </c>
      <c r="W733" s="118"/>
      <c r="X733" s="127">
        <v>308000</v>
      </c>
      <c r="Y733" s="118"/>
      <c r="Z733" s="121">
        <v>0</v>
      </c>
      <c r="AA733" s="121">
        <v>0</v>
      </c>
      <c r="AB733" s="127">
        <v>0</v>
      </c>
      <c r="AC733" s="121">
        <v>0</v>
      </c>
      <c r="AD733" s="133">
        <v>24556</v>
      </c>
      <c r="AE733" s="124">
        <v>0</v>
      </c>
      <c r="AF733" s="124">
        <v>0</v>
      </c>
      <c r="AG733" s="127">
        <v>308000</v>
      </c>
      <c r="AH733" s="125">
        <v>0</v>
      </c>
      <c r="AI733" s="118"/>
    </row>
    <row r="734" spans="1:35" s="96" customFormat="1" x14ac:dyDescent="0.25">
      <c r="A734" s="118">
        <v>726</v>
      </c>
      <c r="B734" s="118" t="s">
        <v>407</v>
      </c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30" t="s">
        <v>2430</v>
      </c>
      <c r="Q734" s="127">
        <v>114000</v>
      </c>
      <c r="R734" s="121">
        <v>0</v>
      </c>
      <c r="S734" s="121">
        <v>0</v>
      </c>
      <c r="T734" s="122">
        <v>0</v>
      </c>
      <c r="U734" s="121">
        <v>0</v>
      </c>
      <c r="V734" s="122">
        <v>1</v>
      </c>
      <c r="W734" s="118"/>
      <c r="X734" s="127">
        <v>114000</v>
      </c>
      <c r="Y734" s="118"/>
      <c r="Z734" s="121">
        <v>0</v>
      </c>
      <c r="AA734" s="121">
        <v>0</v>
      </c>
      <c r="AB734" s="127">
        <v>0</v>
      </c>
      <c r="AC734" s="121">
        <v>0</v>
      </c>
      <c r="AD734" s="133">
        <v>24575</v>
      </c>
      <c r="AE734" s="124">
        <v>0</v>
      </c>
      <c r="AF734" s="124">
        <v>0</v>
      </c>
      <c r="AG734" s="127">
        <v>114000</v>
      </c>
      <c r="AH734" s="125">
        <v>0</v>
      </c>
      <c r="AI734" s="118"/>
    </row>
    <row r="735" spans="1:35" s="96" customFormat="1" x14ac:dyDescent="0.25">
      <c r="A735" s="118">
        <v>727</v>
      </c>
      <c r="B735" s="118" t="s">
        <v>407</v>
      </c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30" t="s">
        <v>2431</v>
      </c>
      <c r="Q735" s="127">
        <v>201595</v>
      </c>
      <c r="R735" s="121">
        <v>0</v>
      </c>
      <c r="S735" s="121">
        <v>0</v>
      </c>
      <c r="T735" s="122">
        <v>0</v>
      </c>
      <c r="U735" s="121">
        <v>0</v>
      </c>
      <c r="V735" s="122">
        <v>1</v>
      </c>
      <c r="W735" s="118"/>
      <c r="X735" s="127">
        <v>41400</v>
      </c>
      <c r="Y735" s="118"/>
      <c r="Z735" s="121">
        <v>0</v>
      </c>
      <c r="AA735" s="121">
        <v>0</v>
      </c>
      <c r="AB735" s="127">
        <v>19500</v>
      </c>
      <c r="AC735" s="121">
        <v>0</v>
      </c>
      <c r="AD735" s="133">
        <v>24831</v>
      </c>
      <c r="AE735" s="124">
        <v>0</v>
      </c>
      <c r="AF735" s="124">
        <v>0</v>
      </c>
      <c r="AG735" s="127">
        <v>21900</v>
      </c>
      <c r="AH735" s="125">
        <v>0</v>
      </c>
      <c r="AI735" s="118"/>
    </row>
    <row r="736" spans="1:35" s="96" customFormat="1" x14ac:dyDescent="0.25">
      <c r="A736" s="118">
        <v>728</v>
      </c>
      <c r="B736" s="118" t="s">
        <v>407</v>
      </c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30" t="s">
        <v>2432</v>
      </c>
      <c r="Q736" s="127">
        <v>25320</v>
      </c>
      <c r="R736" s="121">
        <v>0</v>
      </c>
      <c r="S736" s="121">
        <v>0</v>
      </c>
      <c r="T736" s="122">
        <v>0</v>
      </c>
      <c r="U736" s="121">
        <v>0</v>
      </c>
      <c r="V736" s="122">
        <v>1</v>
      </c>
      <c r="W736" s="118"/>
      <c r="X736" s="127">
        <v>19350</v>
      </c>
      <c r="Y736" s="118"/>
      <c r="Z736" s="121">
        <v>0</v>
      </c>
      <c r="AA736" s="121">
        <v>0</v>
      </c>
      <c r="AB736" s="127">
        <v>0</v>
      </c>
      <c r="AC736" s="121">
        <v>0</v>
      </c>
      <c r="AD736" s="133">
        <v>24573</v>
      </c>
      <c r="AE736" s="124">
        <v>0</v>
      </c>
      <c r="AF736" s="124">
        <v>0</v>
      </c>
      <c r="AG736" s="127">
        <v>19350</v>
      </c>
      <c r="AH736" s="125">
        <v>0</v>
      </c>
      <c r="AI736" s="118"/>
    </row>
    <row r="737" spans="1:35" s="96" customFormat="1" x14ac:dyDescent="0.25">
      <c r="A737" s="118">
        <v>729</v>
      </c>
      <c r="B737" s="118" t="s">
        <v>407</v>
      </c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30" t="s">
        <v>2433</v>
      </c>
      <c r="Q737" s="127">
        <v>190620</v>
      </c>
      <c r="R737" s="121">
        <v>0</v>
      </c>
      <c r="S737" s="121">
        <v>0</v>
      </c>
      <c r="T737" s="122">
        <v>0</v>
      </c>
      <c r="U737" s="121">
        <v>0</v>
      </c>
      <c r="V737" s="122">
        <v>1</v>
      </c>
      <c r="W737" s="118"/>
      <c r="X737" s="127">
        <v>143748</v>
      </c>
      <c r="Y737" s="118"/>
      <c r="Z737" s="121">
        <v>0</v>
      </c>
      <c r="AA737" s="121">
        <v>0</v>
      </c>
      <c r="AB737" s="127">
        <v>28000</v>
      </c>
      <c r="AC737" s="121">
        <v>0</v>
      </c>
      <c r="AD737" s="133">
        <v>24571</v>
      </c>
      <c r="AE737" s="124">
        <v>0</v>
      </c>
      <c r="AF737" s="124">
        <v>0</v>
      </c>
      <c r="AG737" s="127">
        <v>115748</v>
      </c>
      <c r="AH737" s="125">
        <v>0</v>
      </c>
      <c r="AI737" s="118"/>
    </row>
    <row r="738" spans="1:35" s="96" customFormat="1" x14ac:dyDescent="0.25">
      <c r="A738" s="118">
        <v>730</v>
      </c>
      <c r="B738" s="118" t="s">
        <v>407</v>
      </c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30" t="s">
        <v>2434</v>
      </c>
      <c r="Q738" s="127">
        <v>132840</v>
      </c>
      <c r="R738" s="121">
        <v>0</v>
      </c>
      <c r="S738" s="121">
        <v>0</v>
      </c>
      <c r="T738" s="122">
        <v>0</v>
      </c>
      <c r="U738" s="121">
        <v>0</v>
      </c>
      <c r="V738" s="122">
        <v>1</v>
      </c>
      <c r="W738" s="118"/>
      <c r="X738" s="127">
        <v>132840</v>
      </c>
      <c r="Y738" s="118"/>
      <c r="Z738" s="121">
        <v>0</v>
      </c>
      <c r="AA738" s="121">
        <v>0</v>
      </c>
      <c r="AB738" s="127">
        <v>35000</v>
      </c>
      <c r="AC738" s="121">
        <v>0</v>
      </c>
      <c r="AD738" s="133">
        <v>24571</v>
      </c>
      <c r="AE738" s="124">
        <v>0</v>
      </c>
      <c r="AF738" s="124">
        <v>0</v>
      </c>
      <c r="AG738" s="127">
        <v>97840</v>
      </c>
      <c r="AH738" s="125">
        <v>0</v>
      </c>
      <c r="AI738" s="118"/>
    </row>
    <row r="739" spans="1:35" s="96" customFormat="1" x14ac:dyDescent="0.25">
      <c r="A739" s="118">
        <v>731</v>
      </c>
      <c r="B739" s="118" t="s">
        <v>407</v>
      </c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30" t="s">
        <v>2435</v>
      </c>
      <c r="Q739" s="127">
        <v>317730</v>
      </c>
      <c r="R739" s="121">
        <v>0</v>
      </c>
      <c r="S739" s="121">
        <v>0</v>
      </c>
      <c r="T739" s="122">
        <v>0</v>
      </c>
      <c r="U739" s="121">
        <v>0</v>
      </c>
      <c r="V739" s="122">
        <v>1</v>
      </c>
      <c r="W739" s="118"/>
      <c r="X739" s="127">
        <v>84025</v>
      </c>
      <c r="Y739" s="118"/>
      <c r="Z739" s="121">
        <v>0</v>
      </c>
      <c r="AA739" s="121">
        <v>0</v>
      </c>
      <c r="AB739" s="127">
        <v>48000</v>
      </c>
      <c r="AC739" s="121">
        <v>0</v>
      </c>
      <c r="AD739" s="133">
        <v>24833</v>
      </c>
      <c r="AE739" s="124">
        <v>0</v>
      </c>
      <c r="AF739" s="124">
        <v>0</v>
      </c>
      <c r="AG739" s="127">
        <v>36025</v>
      </c>
      <c r="AH739" s="125">
        <v>0</v>
      </c>
      <c r="AI739" s="118"/>
    </row>
    <row r="740" spans="1:35" s="96" customFormat="1" x14ac:dyDescent="0.25">
      <c r="A740" s="118">
        <v>732</v>
      </c>
      <c r="B740" s="118" t="s">
        <v>407</v>
      </c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30" t="s">
        <v>2436</v>
      </c>
      <c r="Q740" s="127">
        <v>317730</v>
      </c>
      <c r="R740" s="121">
        <v>0</v>
      </c>
      <c r="S740" s="121">
        <v>0</v>
      </c>
      <c r="T740" s="122">
        <v>0</v>
      </c>
      <c r="U740" s="121">
        <v>0</v>
      </c>
      <c r="V740" s="122">
        <v>1</v>
      </c>
      <c r="W740" s="118"/>
      <c r="X740" s="127">
        <v>68255</v>
      </c>
      <c r="Y740" s="118"/>
      <c r="Z740" s="121">
        <v>0</v>
      </c>
      <c r="AA740" s="121">
        <v>0</v>
      </c>
      <c r="AB740" s="127">
        <v>44170</v>
      </c>
      <c r="AC740" s="121">
        <v>0</v>
      </c>
      <c r="AD740" s="133">
        <v>24832</v>
      </c>
      <c r="AE740" s="124">
        <v>0</v>
      </c>
      <c r="AF740" s="124">
        <v>0</v>
      </c>
      <c r="AG740" s="127">
        <v>24085</v>
      </c>
      <c r="AH740" s="125">
        <v>0</v>
      </c>
      <c r="AI740" s="118"/>
    </row>
    <row r="741" spans="1:35" s="96" customFormat="1" x14ac:dyDescent="0.25">
      <c r="A741" s="118">
        <v>733</v>
      </c>
      <c r="B741" s="118" t="s">
        <v>407</v>
      </c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30" t="s">
        <v>2437</v>
      </c>
      <c r="Q741" s="127">
        <v>4490</v>
      </c>
      <c r="R741" s="121">
        <v>0</v>
      </c>
      <c r="S741" s="121">
        <v>0</v>
      </c>
      <c r="T741" s="122">
        <v>0</v>
      </c>
      <c r="U741" s="121">
        <v>0</v>
      </c>
      <c r="V741" s="122">
        <v>1</v>
      </c>
      <c r="W741" s="118"/>
      <c r="X741" s="127">
        <v>4490</v>
      </c>
      <c r="Y741" s="118"/>
      <c r="Z741" s="121">
        <v>0</v>
      </c>
      <c r="AA741" s="121">
        <v>0</v>
      </c>
      <c r="AB741" s="127">
        <v>4490</v>
      </c>
      <c r="AC741" s="121">
        <v>0</v>
      </c>
      <c r="AD741" s="133">
        <v>24567</v>
      </c>
      <c r="AE741" s="124">
        <v>0</v>
      </c>
      <c r="AF741" s="124">
        <v>0</v>
      </c>
      <c r="AG741" s="127">
        <v>0</v>
      </c>
      <c r="AH741" s="125">
        <v>0</v>
      </c>
      <c r="AI741" s="118"/>
    </row>
    <row r="742" spans="1:35" s="96" customFormat="1" x14ac:dyDescent="0.25">
      <c r="A742" s="118">
        <v>734</v>
      </c>
      <c r="B742" s="118" t="s">
        <v>407</v>
      </c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30" t="s">
        <v>2438</v>
      </c>
      <c r="Q742" s="127">
        <v>161260</v>
      </c>
      <c r="R742" s="121">
        <v>0</v>
      </c>
      <c r="S742" s="121">
        <v>0</v>
      </c>
      <c r="T742" s="122">
        <v>0</v>
      </c>
      <c r="U742" s="121">
        <v>0</v>
      </c>
      <c r="V742" s="122">
        <v>1</v>
      </c>
      <c r="W742" s="118"/>
      <c r="X742" s="127">
        <v>27220</v>
      </c>
      <c r="Y742" s="118"/>
      <c r="Z742" s="121">
        <v>0</v>
      </c>
      <c r="AA742" s="121">
        <v>0</v>
      </c>
      <c r="AB742" s="127">
        <v>20000</v>
      </c>
      <c r="AC742" s="121">
        <v>0</v>
      </c>
      <c r="AD742" s="133">
        <v>24398</v>
      </c>
      <c r="AE742" s="124">
        <v>0</v>
      </c>
      <c r="AF742" s="124">
        <v>0</v>
      </c>
      <c r="AG742" s="127">
        <v>7220</v>
      </c>
      <c r="AH742" s="125">
        <v>0</v>
      </c>
      <c r="AI742" s="118"/>
    </row>
    <row r="743" spans="1:35" s="96" customFormat="1" x14ac:dyDescent="0.25">
      <c r="A743" s="118">
        <v>735</v>
      </c>
      <c r="B743" s="118" t="s">
        <v>407</v>
      </c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30" t="s">
        <v>2439</v>
      </c>
      <c r="Q743" s="127">
        <v>72617</v>
      </c>
      <c r="R743" s="121">
        <v>0</v>
      </c>
      <c r="S743" s="121">
        <v>0</v>
      </c>
      <c r="T743" s="122">
        <v>0</v>
      </c>
      <c r="U743" s="121">
        <v>0</v>
      </c>
      <c r="V743" s="122">
        <v>1</v>
      </c>
      <c r="W743" s="118"/>
      <c r="X743" s="127">
        <v>27191</v>
      </c>
      <c r="Y743" s="118"/>
      <c r="Z743" s="121">
        <v>0</v>
      </c>
      <c r="AA743" s="121">
        <v>0</v>
      </c>
      <c r="AB743" s="127">
        <v>6805</v>
      </c>
      <c r="AC743" s="121">
        <v>0</v>
      </c>
      <c r="AD743" s="133">
        <v>24581</v>
      </c>
      <c r="AE743" s="124">
        <v>0</v>
      </c>
      <c r="AF743" s="124">
        <v>0</v>
      </c>
      <c r="AG743" s="127">
        <v>20386</v>
      </c>
      <c r="AH743" s="125">
        <v>0</v>
      </c>
      <c r="AI743" s="118"/>
    </row>
    <row r="744" spans="1:35" s="96" customFormat="1" x14ac:dyDescent="0.25">
      <c r="A744" s="118">
        <v>736</v>
      </c>
      <c r="B744" s="118" t="s">
        <v>407</v>
      </c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30" t="s">
        <v>2440</v>
      </c>
      <c r="Q744" s="127">
        <v>570000</v>
      </c>
      <c r="R744" s="121">
        <v>0</v>
      </c>
      <c r="S744" s="121">
        <v>0</v>
      </c>
      <c r="T744" s="122">
        <v>0</v>
      </c>
      <c r="U744" s="121">
        <v>0</v>
      </c>
      <c r="V744" s="122">
        <v>1</v>
      </c>
      <c r="W744" s="118"/>
      <c r="X744" s="127">
        <v>114000</v>
      </c>
      <c r="Y744" s="118"/>
      <c r="Z744" s="121">
        <v>0</v>
      </c>
      <c r="AA744" s="121">
        <v>0</v>
      </c>
      <c r="AB744" s="127">
        <v>0</v>
      </c>
      <c r="AC744" s="121">
        <v>0</v>
      </c>
      <c r="AD744" s="133">
        <v>24538</v>
      </c>
      <c r="AE744" s="124">
        <v>0</v>
      </c>
      <c r="AF744" s="124">
        <v>0</v>
      </c>
      <c r="AG744" s="127">
        <v>114000</v>
      </c>
      <c r="AH744" s="125">
        <v>0</v>
      </c>
      <c r="AI744" s="118"/>
    </row>
    <row r="745" spans="1:35" x14ac:dyDescent="0.25">
      <c r="AB745" s="129"/>
      <c r="AG745" s="129"/>
    </row>
    <row r="746" spans="1:35" x14ac:dyDescent="0.25">
      <c r="AB746" s="98"/>
      <c r="AG746" s="98"/>
    </row>
  </sheetData>
  <autoFilter ref="A8:AI9"/>
  <mergeCells count="2">
    <mergeCell ref="A7:O7"/>
    <mergeCell ref="P7:AG7"/>
  </mergeCells>
  <phoneticPr fontId="15" type="noConversion"/>
  <pageMargins left="0.7" right="0.7" top="0.75" bottom="0.75" header="0.3" footer="0.3"/>
  <pageSetup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384"/>
  <sheetViews>
    <sheetView workbookViewId="0">
      <selection activeCell="A7" sqref="A7:O7"/>
    </sheetView>
  </sheetViews>
  <sheetFormatPr baseColWidth="10" defaultRowHeight="12.75" x14ac:dyDescent="0.2"/>
  <cols>
    <col min="1" max="1" width="11.42578125" style="100"/>
    <col min="2" max="2" width="14.7109375" style="100" customWidth="1"/>
    <col min="3" max="3" width="13.5703125" style="100" hidden="1" customWidth="1"/>
    <col min="4" max="7" width="11.42578125" style="100" hidden="1" customWidth="1"/>
    <col min="8" max="8" width="12.28515625" style="100" hidden="1" customWidth="1"/>
    <col min="9" max="9" width="11.42578125" style="100" hidden="1" customWidth="1"/>
    <col min="10" max="13" width="14.140625" style="100" hidden="1" customWidth="1"/>
    <col min="14" max="15" width="11.42578125" style="100" hidden="1" customWidth="1"/>
    <col min="16" max="16" width="11.42578125" style="101"/>
    <col min="17" max="17" width="16.7109375" style="102" customWidth="1"/>
    <col min="18" max="18" width="11.42578125" style="100"/>
    <col min="19" max="20" width="12.42578125" style="100" customWidth="1"/>
    <col min="21" max="23" width="11.42578125" style="100"/>
    <col min="24" max="24" width="15.7109375" style="100" customWidth="1"/>
    <col min="25" max="27" width="11.42578125" style="100"/>
    <col min="28" max="28" width="14.85546875" style="100" customWidth="1"/>
    <col min="29" max="29" width="12.85546875" style="100" customWidth="1"/>
    <col min="30" max="30" width="19" style="103" customWidth="1"/>
    <col min="31" max="32" width="11.42578125" style="100"/>
    <col min="33" max="33" width="15.5703125" style="100" customWidth="1"/>
    <col min="34" max="34" width="13.85546875" style="100" customWidth="1"/>
    <col min="35" max="35" width="11.42578125" style="100"/>
    <col min="36" max="36" width="11.7109375" style="100" bestFit="1" customWidth="1"/>
    <col min="37" max="16384" width="11.42578125" style="100"/>
  </cols>
  <sheetData>
    <row r="1" spans="1:37" x14ac:dyDescent="0.2">
      <c r="A1" s="99" t="s">
        <v>366</v>
      </c>
    </row>
    <row r="2" spans="1:37" x14ac:dyDescent="0.2">
      <c r="A2" s="99" t="s">
        <v>367</v>
      </c>
    </row>
    <row r="3" spans="1:37" x14ac:dyDescent="0.2">
      <c r="A3" s="99" t="s">
        <v>663</v>
      </c>
    </row>
    <row r="4" spans="1:37" x14ac:dyDescent="0.2">
      <c r="A4" s="99" t="s">
        <v>369</v>
      </c>
    </row>
    <row r="5" spans="1:37" x14ac:dyDescent="0.2">
      <c r="A5" s="99" t="s">
        <v>666</v>
      </c>
    </row>
    <row r="7" spans="1:37" ht="15.75" customHeight="1" x14ac:dyDescent="0.2">
      <c r="A7" s="107" t="s">
        <v>370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371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9"/>
    </row>
    <row r="8" spans="1:37" ht="76.5" x14ac:dyDescent="0.2">
      <c r="A8" s="110" t="s">
        <v>372</v>
      </c>
      <c r="B8" s="111" t="s">
        <v>373</v>
      </c>
      <c r="C8" s="110" t="s">
        <v>374</v>
      </c>
      <c r="D8" s="110" t="s">
        <v>375</v>
      </c>
      <c r="E8" s="112" t="s">
        <v>376</v>
      </c>
      <c r="F8" s="111" t="s">
        <v>377</v>
      </c>
      <c r="G8" s="113" t="s">
        <v>378</v>
      </c>
      <c r="H8" s="111" t="s">
        <v>379</v>
      </c>
      <c r="I8" s="111" t="s">
        <v>380</v>
      </c>
      <c r="J8" s="111" t="s">
        <v>381</v>
      </c>
      <c r="K8" s="111" t="s">
        <v>382</v>
      </c>
      <c r="L8" s="111" t="s">
        <v>383</v>
      </c>
      <c r="M8" s="111" t="s">
        <v>384</v>
      </c>
      <c r="N8" s="113" t="s">
        <v>385</v>
      </c>
      <c r="O8" s="113" t="s">
        <v>386</v>
      </c>
      <c r="P8" s="114" t="s">
        <v>387</v>
      </c>
      <c r="Q8" s="115" t="s">
        <v>388</v>
      </c>
      <c r="R8" s="113" t="s">
        <v>389</v>
      </c>
      <c r="S8" s="113" t="s">
        <v>390</v>
      </c>
      <c r="T8" s="111" t="s">
        <v>391</v>
      </c>
      <c r="U8" s="113" t="s">
        <v>392</v>
      </c>
      <c r="V8" s="111" t="s">
        <v>393</v>
      </c>
      <c r="W8" s="111" t="s">
        <v>394</v>
      </c>
      <c r="X8" s="116" t="s">
        <v>395</v>
      </c>
      <c r="Y8" s="113" t="s">
        <v>396</v>
      </c>
      <c r="Z8" s="111" t="s">
        <v>397</v>
      </c>
      <c r="AA8" s="111" t="s">
        <v>398</v>
      </c>
      <c r="AB8" s="116" t="s">
        <v>399</v>
      </c>
      <c r="AC8" s="111" t="s">
        <v>400</v>
      </c>
      <c r="AD8" s="116" t="s">
        <v>401</v>
      </c>
      <c r="AE8" s="111" t="s">
        <v>402</v>
      </c>
      <c r="AF8" s="111" t="s">
        <v>403</v>
      </c>
      <c r="AG8" s="116" t="s">
        <v>404</v>
      </c>
      <c r="AH8" s="111" t="s">
        <v>405</v>
      </c>
      <c r="AI8" s="117" t="s">
        <v>406</v>
      </c>
      <c r="AK8" s="100" t="s">
        <v>1384</v>
      </c>
    </row>
    <row r="9" spans="1:37" s="102" customFormat="1" x14ac:dyDescent="0.2">
      <c r="A9" s="118">
        <v>1</v>
      </c>
      <c r="B9" s="118" t="s">
        <v>407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 t="s">
        <v>1385</v>
      </c>
      <c r="Q9" s="120">
        <v>150000</v>
      </c>
      <c r="R9" s="121">
        <v>0</v>
      </c>
      <c r="S9" s="121">
        <v>0</v>
      </c>
      <c r="T9" s="122">
        <v>0</v>
      </c>
      <c r="U9" s="121">
        <v>0</v>
      </c>
      <c r="V9" s="122">
        <v>1</v>
      </c>
      <c r="W9" s="118"/>
      <c r="X9" s="120">
        <v>150000</v>
      </c>
      <c r="Y9" s="118"/>
      <c r="Z9" s="121">
        <v>0</v>
      </c>
      <c r="AA9" s="121">
        <v>0</v>
      </c>
      <c r="AB9" s="120">
        <v>0</v>
      </c>
      <c r="AC9" s="121">
        <v>0</v>
      </c>
      <c r="AD9" s="123">
        <v>24825</v>
      </c>
      <c r="AE9" s="124">
        <v>0</v>
      </c>
      <c r="AF9" s="124">
        <v>0</v>
      </c>
      <c r="AG9" s="120">
        <v>150000</v>
      </c>
      <c r="AH9" s="125">
        <v>0</v>
      </c>
      <c r="AI9" s="118"/>
      <c r="AK9" s="105" t="s">
        <v>1377</v>
      </c>
    </row>
    <row r="10" spans="1:37" x14ac:dyDescent="0.2">
      <c r="A10" s="118">
        <v>2</v>
      </c>
      <c r="B10" s="118" t="s">
        <v>407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9" t="s">
        <v>1386</v>
      </c>
      <c r="Q10" s="120">
        <v>74000</v>
      </c>
      <c r="R10" s="121">
        <v>0</v>
      </c>
      <c r="S10" s="121">
        <v>0</v>
      </c>
      <c r="T10" s="122">
        <v>0</v>
      </c>
      <c r="U10" s="121">
        <v>0</v>
      </c>
      <c r="V10" s="122">
        <v>1</v>
      </c>
      <c r="W10" s="118"/>
      <c r="X10" s="120">
        <v>74000</v>
      </c>
      <c r="Y10" s="118"/>
      <c r="Z10" s="121">
        <v>0</v>
      </c>
      <c r="AA10" s="121">
        <v>0</v>
      </c>
      <c r="AB10" s="120">
        <v>0</v>
      </c>
      <c r="AC10" s="121">
        <v>0</v>
      </c>
      <c r="AD10" s="123">
        <v>24825</v>
      </c>
      <c r="AE10" s="124">
        <v>0</v>
      </c>
      <c r="AF10" s="124">
        <v>0</v>
      </c>
      <c r="AG10" s="120">
        <v>74000</v>
      </c>
      <c r="AH10" s="125">
        <v>0</v>
      </c>
      <c r="AI10" s="118"/>
      <c r="AK10" s="105" t="s">
        <v>1377</v>
      </c>
    </row>
    <row r="11" spans="1:37" x14ac:dyDescent="0.2">
      <c r="A11" s="118">
        <v>3</v>
      </c>
      <c r="B11" s="118" t="s">
        <v>407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9" t="s">
        <v>1387</v>
      </c>
      <c r="Q11" s="120">
        <v>49000</v>
      </c>
      <c r="R11" s="121">
        <v>0</v>
      </c>
      <c r="S11" s="121">
        <v>0</v>
      </c>
      <c r="T11" s="122">
        <v>0</v>
      </c>
      <c r="U11" s="121">
        <v>0</v>
      </c>
      <c r="V11" s="122">
        <v>1</v>
      </c>
      <c r="W11" s="118"/>
      <c r="X11" s="120">
        <v>49000</v>
      </c>
      <c r="Y11" s="118"/>
      <c r="Z11" s="121">
        <v>0</v>
      </c>
      <c r="AA11" s="121">
        <v>0</v>
      </c>
      <c r="AB11" s="120">
        <v>0</v>
      </c>
      <c r="AC11" s="121">
        <v>0</v>
      </c>
      <c r="AD11" s="123">
        <v>24825</v>
      </c>
      <c r="AE11" s="124">
        <v>0</v>
      </c>
      <c r="AF11" s="124">
        <v>0</v>
      </c>
      <c r="AG11" s="120">
        <v>49000</v>
      </c>
      <c r="AH11" s="125">
        <v>0</v>
      </c>
      <c r="AI11" s="118"/>
      <c r="AK11" s="105" t="s">
        <v>1377</v>
      </c>
    </row>
    <row r="12" spans="1:37" x14ac:dyDescent="0.2">
      <c r="A12" s="118">
        <v>4</v>
      </c>
      <c r="B12" s="118" t="s">
        <v>407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9" t="s">
        <v>1388</v>
      </c>
      <c r="Q12" s="120">
        <v>98000</v>
      </c>
      <c r="R12" s="121">
        <v>0</v>
      </c>
      <c r="S12" s="121">
        <v>0</v>
      </c>
      <c r="T12" s="122">
        <v>0</v>
      </c>
      <c r="U12" s="121">
        <v>0</v>
      </c>
      <c r="V12" s="122">
        <v>1</v>
      </c>
      <c r="W12" s="118"/>
      <c r="X12" s="120">
        <v>98000</v>
      </c>
      <c r="Y12" s="118"/>
      <c r="Z12" s="121">
        <v>0</v>
      </c>
      <c r="AA12" s="121">
        <v>0</v>
      </c>
      <c r="AB12" s="120">
        <v>0</v>
      </c>
      <c r="AC12" s="121">
        <v>0</v>
      </c>
      <c r="AD12" s="123">
        <v>24825</v>
      </c>
      <c r="AE12" s="124">
        <v>0</v>
      </c>
      <c r="AF12" s="124">
        <v>0</v>
      </c>
      <c r="AG12" s="120">
        <v>98000</v>
      </c>
      <c r="AH12" s="125">
        <v>0</v>
      </c>
      <c r="AI12" s="118"/>
      <c r="AK12" s="105" t="s">
        <v>1377</v>
      </c>
    </row>
    <row r="13" spans="1:37" x14ac:dyDescent="0.2">
      <c r="A13" s="118">
        <v>5</v>
      </c>
      <c r="B13" s="118" t="s">
        <v>407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9" t="s">
        <v>1389</v>
      </c>
      <c r="Q13" s="120">
        <v>98000</v>
      </c>
      <c r="R13" s="121">
        <v>0</v>
      </c>
      <c r="S13" s="121">
        <v>0</v>
      </c>
      <c r="T13" s="122">
        <v>0</v>
      </c>
      <c r="U13" s="121">
        <v>0</v>
      </c>
      <c r="V13" s="122">
        <v>1</v>
      </c>
      <c r="W13" s="118"/>
      <c r="X13" s="120">
        <v>98000</v>
      </c>
      <c r="Y13" s="118"/>
      <c r="Z13" s="121">
        <v>0</v>
      </c>
      <c r="AA13" s="121">
        <v>0</v>
      </c>
      <c r="AB13" s="120">
        <v>0</v>
      </c>
      <c r="AC13" s="121">
        <v>0</v>
      </c>
      <c r="AD13" s="123">
        <v>24825</v>
      </c>
      <c r="AE13" s="124">
        <v>0</v>
      </c>
      <c r="AF13" s="124">
        <v>0</v>
      </c>
      <c r="AG13" s="120">
        <v>98000</v>
      </c>
      <c r="AH13" s="125">
        <v>0</v>
      </c>
      <c r="AI13" s="118"/>
      <c r="AK13" s="105" t="s">
        <v>1377</v>
      </c>
    </row>
    <row r="14" spans="1:37" x14ac:dyDescent="0.2">
      <c r="A14" s="118">
        <v>6</v>
      </c>
      <c r="B14" s="118" t="s">
        <v>407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9" t="s">
        <v>1390</v>
      </c>
      <c r="Q14" s="120">
        <v>149000</v>
      </c>
      <c r="R14" s="121">
        <v>0</v>
      </c>
      <c r="S14" s="121">
        <v>0</v>
      </c>
      <c r="T14" s="122">
        <v>0</v>
      </c>
      <c r="U14" s="121">
        <v>0</v>
      </c>
      <c r="V14" s="122">
        <v>1</v>
      </c>
      <c r="W14" s="118"/>
      <c r="X14" s="120">
        <v>149000</v>
      </c>
      <c r="Y14" s="118"/>
      <c r="Z14" s="121">
        <v>0</v>
      </c>
      <c r="AA14" s="121">
        <v>0</v>
      </c>
      <c r="AB14" s="120">
        <v>149000</v>
      </c>
      <c r="AC14" s="121">
        <v>0</v>
      </c>
      <c r="AD14" s="123">
        <v>24825</v>
      </c>
      <c r="AE14" s="124">
        <v>0</v>
      </c>
      <c r="AF14" s="124">
        <v>0</v>
      </c>
      <c r="AG14" s="120">
        <v>0</v>
      </c>
      <c r="AH14" s="125">
        <v>0</v>
      </c>
      <c r="AI14" s="118"/>
      <c r="AK14" s="105" t="s">
        <v>1377</v>
      </c>
    </row>
    <row r="15" spans="1:37" x14ac:dyDescent="0.2">
      <c r="A15" s="118">
        <v>7</v>
      </c>
      <c r="B15" s="118" t="s">
        <v>407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9" t="s">
        <v>1391</v>
      </c>
      <c r="Q15" s="120">
        <v>148000</v>
      </c>
      <c r="R15" s="121">
        <v>0</v>
      </c>
      <c r="S15" s="121">
        <v>0</v>
      </c>
      <c r="T15" s="122">
        <v>0</v>
      </c>
      <c r="U15" s="121">
        <v>0</v>
      </c>
      <c r="V15" s="122">
        <v>1</v>
      </c>
      <c r="W15" s="118"/>
      <c r="X15" s="120">
        <v>148000</v>
      </c>
      <c r="Y15" s="118"/>
      <c r="Z15" s="121">
        <v>0</v>
      </c>
      <c r="AA15" s="121">
        <v>0</v>
      </c>
      <c r="AB15" s="120">
        <v>0</v>
      </c>
      <c r="AC15" s="121">
        <v>0</v>
      </c>
      <c r="AD15" s="123">
        <v>24825</v>
      </c>
      <c r="AE15" s="124">
        <v>0</v>
      </c>
      <c r="AF15" s="124">
        <v>0</v>
      </c>
      <c r="AG15" s="120">
        <v>148000</v>
      </c>
      <c r="AH15" s="125">
        <v>0</v>
      </c>
      <c r="AI15" s="118"/>
      <c r="AK15" s="105" t="s">
        <v>1377</v>
      </c>
    </row>
    <row r="16" spans="1:37" x14ac:dyDescent="0.2">
      <c r="A16" s="118">
        <v>8</v>
      </c>
      <c r="B16" s="118" t="s">
        <v>407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9" t="s">
        <v>1392</v>
      </c>
      <c r="Q16" s="120">
        <v>86000</v>
      </c>
      <c r="R16" s="121">
        <v>0</v>
      </c>
      <c r="S16" s="121">
        <v>0</v>
      </c>
      <c r="T16" s="122">
        <v>0</v>
      </c>
      <c r="U16" s="121">
        <v>0</v>
      </c>
      <c r="V16" s="122">
        <v>1</v>
      </c>
      <c r="W16" s="118"/>
      <c r="X16" s="120">
        <v>86000</v>
      </c>
      <c r="Y16" s="118"/>
      <c r="Z16" s="121">
        <v>0</v>
      </c>
      <c r="AA16" s="121">
        <v>0</v>
      </c>
      <c r="AB16" s="120">
        <v>86000</v>
      </c>
      <c r="AC16" s="121">
        <v>0</v>
      </c>
      <c r="AD16" s="123">
        <v>24825</v>
      </c>
      <c r="AE16" s="124">
        <v>0</v>
      </c>
      <c r="AF16" s="124">
        <v>0</v>
      </c>
      <c r="AG16" s="120">
        <v>0</v>
      </c>
      <c r="AH16" s="125">
        <v>0</v>
      </c>
      <c r="AI16" s="118"/>
      <c r="AK16" s="105" t="s">
        <v>1377</v>
      </c>
    </row>
    <row r="17" spans="1:37" x14ac:dyDescent="0.2">
      <c r="A17" s="118">
        <v>9</v>
      </c>
      <c r="B17" s="118" t="s">
        <v>407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9" t="s">
        <v>1393</v>
      </c>
      <c r="Q17" s="120">
        <v>178000</v>
      </c>
      <c r="R17" s="121">
        <v>0</v>
      </c>
      <c r="S17" s="121">
        <v>0</v>
      </c>
      <c r="T17" s="122">
        <v>0</v>
      </c>
      <c r="U17" s="121">
        <v>0</v>
      </c>
      <c r="V17" s="122">
        <v>1</v>
      </c>
      <c r="W17" s="118"/>
      <c r="X17" s="120">
        <v>178000</v>
      </c>
      <c r="Y17" s="118"/>
      <c r="Z17" s="121">
        <v>0</v>
      </c>
      <c r="AA17" s="121">
        <v>0</v>
      </c>
      <c r="AB17" s="120">
        <v>0</v>
      </c>
      <c r="AC17" s="121">
        <v>0</v>
      </c>
      <c r="AD17" s="123">
        <v>24825</v>
      </c>
      <c r="AE17" s="124">
        <v>0</v>
      </c>
      <c r="AF17" s="124">
        <v>0</v>
      </c>
      <c r="AG17" s="120">
        <v>178000</v>
      </c>
      <c r="AH17" s="125">
        <v>0</v>
      </c>
      <c r="AI17" s="118"/>
      <c r="AK17" s="105" t="s">
        <v>1377</v>
      </c>
    </row>
    <row r="18" spans="1:37" x14ac:dyDescent="0.2">
      <c r="A18" s="118">
        <v>10</v>
      </c>
      <c r="B18" s="118" t="s">
        <v>407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9" t="s">
        <v>1394</v>
      </c>
      <c r="Q18" s="120">
        <v>74000</v>
      </c>
      <c r="R18" s="121">
        <v>0</v>
      </c>
      <c r="S18" s="121">
        <v>0</v>
      </c>
      <c r="T18" s="122">
        <v>0</v>
      </c>
      <c r="U18" s="121">
        <v>0</v>
      </c>
      <c r="V18" s="122">
        <v>1</v>
      </c>
      <c r="W18" s="118"/>
      <c r="X18" s="120">
        <v>74000</v>
      </c>
      <c r="Y18" s="118"/>
      <c r="Z18" s="121">
        <v>0</v>
      </c>
      <c r="AA18" s="121">
        <v>0</v>
      </c>
      <c r="AB18" s="120">
        <v>0</v>
      </c>
      <c r="AC18" s="121">
        <v>0</v>
      </c>
      <c r="AD18" s="123">
        <v>24825</v>
      </c>
      <c r="AE18" s="124">
        <v>0</v>
      </c>
      <c r="AF18" s="124">
        <v>0</v>
      </c>
      <c r="AG18" s="120">
        <v>74000</v>
      </c>
      <c r="AH18" s="125">
        <v>0</v>
      </c>
      <c r="AI18" s="118"/>
      <c r="AK18" s="105" t="s">
        <v>1377</v>
      </c>
    </row>
    <row r="19" spans="1:37" x14ac:dyDescent="0.2">
      <c r="A19" s="118">
        <v>11</v>
      </c>
      <c r="B19" s="118" t="s">
        <v>407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9" t="s">
        <v>1395</v>
      </c>
      <c r="Q19" s="120">
        <v>178000</v>
      </c>
      <c r="R19" s="121">
        <v>0</v>
      </c>
      <c r="S19" s="121">
        <v>0</v>
      </c>
      <c r="T19" s="122">
        <v>0</v>
      </c>
      <c r="U19" s="121">
        <v>0</v>
      </c>
      <c r="V19" s="122">
        <v>1</v>
      </c>
      <c r="W19" s="118"/>
      <c r="X19" s="120">
        <v>178000</v>
      </c>
      <c r="Y19" s="118"/>
      <c r="Z19" s="121">
        <v>0</v>
      </c>
      <c r="AA19" s="121">
        <v>0</v>
      </c>
      <c r="AB19" s="120">
        <v>0</v>
      </c>
      <c r="AC19" s="121">
        <v>0</v>
      </c>
      <c r="AD19" s="123">
        <v>24825</v>
      </c>
      <c r="AE19" s="124">
        <v>0</v>
      </c>
      <c r="AF19" s="124">
        <v>0</v>
      </c>
      <c r="AG19" s="120">
        <v>178000</v>
      </c>
      <c r="AH19" s="125">
        <v>0</v>
      </c>
      <c r="AI19" s="118"/>
      <c r="AK19" s="105" t="s">
        <v>1377</v>
      </c>
    </row>
    <row r="20" spans="1:37" x14ac:dyDescent="0.2">
      <c r="A20" s="118">
        <v>12</v>
      </c>
      <c r="B20" s="118" t="s">
        <v>407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9" t="s">
        <v>1396</v>
      </c>
      <c r="Q20" s="120">
        <v>63296</v>
      </c>
      <c r="R20" s="121">
        <v>0</v>
      </c>
      <c r="S20" s="121">
        <v>0</v>
      </c>
      <c r="T20" s="122">
        <v>0</v>
      </c>
      <c r="U20" s="121">
        <v>0</v>
      </c>
      <c r="V20" s="122">
        <v>1</v>
      </c>
      <c r="W20" s="118"/>
      <c r="X20" s="120">
        <v>63296</v>
      </c>
      <c r="Y20" s="118"/>
      <c r="Z20" s="121">
        <v>0</v>
      </c>
      <c r="AA20" s="121">
        <v>0</v>
      </c>
      <c r="AB20" s="120">
        <v>63296</v>
      </c>
      <c r="AC20" s="121">
        <v>0</v>
      </c>
      <c r="AD20" s="126">
        <v>24837</v>
      </c>
      <c r="AE20" s="124">
        <v>0</v>
      </c>
      <c r="AF20" s="124">
        <v>0</v>
      </c>
      <c r="AG20" s="120">
        <v>0</v>
      </c>
      <c r="AH20" s="125">
        <v>0</v>
      </c>
      <c r="AI20" s="118"/>
      <c r="AK20" s="105" t="s">
        <v>1378</v>
      </c>
    </row>
    <row r="21" spans="1:37" x14ac:dyDescent="0.2">
      <c r="A21" s="118">
        <v>13</v>
      </c>
      <c r="B21" s="118" t="s">
        <v>407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9" t="s">
        <v>1397</v>
      </c>
      <c r="Q21" s="120">
        <v>1034800</v>
      </c>
      <c r="R21" s="121">
        <v>0</v>
      </c>
      <c r="S21" s="121">
        <v>0</v>
      </c>
      <c r="T21" s="122">
        <v>0</v>
      </c>
      <c r="U21" s="121">
        <v>0</v>
      </c>
      <c r="V21" s="122">
        <v>1</v>
      </c>
      <c r="W21" s="118"/>
      <c r="X21" s="120">
        <v>1034800</v>
      </c>
      <c r="Y21" s="118"/>
      <c r="Z21" s="121">
        <v>0</v>
      </c>
      <c r="AA21" s="121">
        <v>0</v>
      </c>
      <c r="AB21" s="120">
        <v>0</v>
      </c>
      <c r="AC21" s="121">
        <v>0</v>
      </c>
      <c r="AD21" s="126">
        <v>24837</v>
      </c>
      <c r="AE21" s="124">
        <v>0</v>
      </c>
      <c r="AF21" s="124">
        <v>0</v>
      </c>
      <c r="AG21" s="120">
        <v>1034800</v>
      </c>
      <c r="AH21" s="125">
        <v>0</v>
      </c>
      <c r="AI21" s="118"/>
      <c r="AK21" s="105" t="s">
        <v>1378</v>
      </c>
    </row>
    <row r="22" spans="1:37" x14ac:dyDescent="0.2">
      <c r="A22" s="118">
        <v>14</v>
      </c>
      <c r="B22" s="118" t="s">
        <v>407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9" t="s">
        <v>1398</v>
      </c>
      <c r="Q22" s="120">
        <v>1204800</v>
      </c>
      <c r="R22" s="121">
        <v>0</v>
      </c>
      <c r="S22" s="121">
        <v>0</v>
      </c>
      <c r="T22" s="122">
        <v>0</v>
      </c>
      <c r="U22" s="121">
        <v>0</v>
      </c>
      <c r="V22" s="122">
        <v>1</v>
      </c>
      <c r="W22" s="118"/>
      <c r="X22" s="120">
        <v>1204800</v>
      </c>
      <c r="Y22" s="118"/>
      <c r="Z22" s="121">
        <v>0</v>
      </c>
      <c r="AA22" s="121">
        <v>0</v>
      </c>
      <c r="AB22" s="120">
        <v>1204800</v>
      </c>
      <c r="AC22" s="121">
        <v>0</v>
      </c>
      <c r="AD22" s="126">
        <v>24837</v>
      </c>
      <c r="AE22" s="124">
        <v>0</v>
      </c>
      <c r="AF22" s="124">
        <v>0</v>
      </c>
      <c r="AG22" s="120">
        <v>0</v>
      </c>
      <c r="AH22" s="125">
        <v>0</v>
      </c>
      <c r="AI22" s="118"/>
      <c r="AK22" s="105" t="s">
        <v>1378</v>
      </c>
    </row>
    <row r="23" spans="1:37" x14ac:dyDescent="0.2">
      <c r="A23" s="118">
        <v>15</v>
      </c>
      <c r="B23" s="118" t="s">
        <v>407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9" t="s">
        <v>1399</v>
      </c>
      <c r="Q23" s="120">
        <v>1089200</v>
      </c>
      <c r="R23" s="121">
        <v>0</v>
      </c>
      <c r="S23" s="121">
        <v>0</v>
      </c>
      <c r="T23" s="122">
        <v>0</v>
      </c>
      <c r="U23" s="121">
        <v>0</v>
      </c>
      <c r="V23" s="122">
        <v>1</v>
      </c>
      <c r="W23" s="118"/>
      <c r="X23" s="120">
        <v>1089200</v>
      </c>
      <c r="Y23" s="118"/>
      <c r="Z23" s="121">
        <v>0</v>
      </c>
      <c r="AA23" s="121">
        <v>0</v>
      </c>
      <c r="AB23" s="120">
        <v>0</v>
      </c>
      <c r="AC23" s="121">
        <v>0</v>
      </c>
      <c r="AD23" s="126">
        <v>24837</v>
      </c>
      <c r="AE23" s="124">
        <v>0</v>
      </c>
      <c r="AF23" s="124">
        <v>0</v>
      </c>
      <c r="AG23" s="120">
        <v>1089200</v>
      </c>
      <c r="AH23" s="125">
        <v>0</v>
      </c>
      <c r="AI23" s="118"/>
      <c r="AK23" s="105" t="s">
        <v>1378</v>
      </c>
    </row>
    <row r="24" spans="1:37" x14ac:dyDescent="0.2">
      <c r="A24" s="118">
        <v>16</v>
      </c>
      <c r="B24" s="118" t="s">
        <v>407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9" t="s">
        <v>1400</v>
      </c>
      <c r="Q24" s="120">
        <v>607800</v>
      </c>
      <c r="R24" s="121">
        <v>0</v>
      </c>
      <c r="S24" s="121">
        <v>0</v>
      </c>
      <c r="T24" s="122">
        <v>0</v>
      </c>
      <c r="U24" s="121">
        <v>0</v>
      </c>
      <c r="V24" s="122">
        <v>1</v>
      </c>
      <c r="W24" s="118"/>
      <c r="X24" s="120">
        <v>607800</v>
      </c>
      <c r="Y24" s="118"/>
      <c r="Z24" s="121">
        <v>0</v>
      </c>
      <c r="AA24" s="121">
        <v>0</v>
      </c>
      <c r="AB24" s="120">
        <v>607800</v>
      </c>
      <c r="AC24" s="121">
        <v>0</v>
      </c>
      <c r="AD24" s="126">
        <v>24837</v>
      </c>
      <c r="AE24" s="124">
        <v>0</v>
      </c>
      <c r="AF24" s="124">
        <v>0</v>
      </c>
      <c r="AG24" s="120">
        <v>0</v>
      </c>
      <c r="AH24" s="125">
        <v>0</v>
      </c>
      <c r="AI24" s="118"/>
      <c r="AK24" s="105" t="s">
        <v>1378</v>
      </c>
    </row>
    <row r="25" spans="1:37" x14ac:dyDescent="0.2">
      <c r="A25" s="118">
        <v>17</v>
      </c>
      <c r="B25" s="118" t="s">
        <v>407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9" t="s">
        <v>1401</v>
      </c>
      <c r="Q25" s="120">
        <v>25000</v>
      </c>
      <c r="R25" s="121">
        <v>0</v>
      </c>
      <c r="S25" s="121">
        <v>0</v>
      </c>
      <c r="T25" s="122">
        <v>0</v>
      </c>
      <c r="U25" s="121">
        <v>0</v>
      </c>
      <c r="V25" s="122">
        <v>1</v>
      </c>
      <c r="W25" s="118"/>
      <c r="X25" s="120">
        <v>25000</v>
      </c>
      <c r="Y25" s="118"/>
      <c r="Z25" s="121">
        <v>0</v>
      </c>
      <c r="AA25" s="121">
        <v>0</v>
      </c>
      <c r="AB25" s="120">
        <v>0</v>
      </c>
      <c r="AC25" s="121">
        <v>0</v>
      </c>
      <c r="AD25" s="126">
        <v>24837</v>
      </c>
      <c r="AE25" s="124">
        <v>0</v>
      </c>
      <c r="AF25" s="124">
        <v>0</v>
      </c>
      <c r="AG25" s="120">
        <v>25000</v>
      </c>
      <c r="AH25" s="125">
        <v>0</v>
      </c>
      <c r="AI25" s="118"/>
      <c r="AK25" s="105" t="s">
        <v>1378</v>
      </c>
    </row>
    <row r="26" spans="1:37" x14ac:dyDescent="0.2">
      <c r="A26" s="118">
        <v>18</v>
      </c>
      <c r="B26" s="118" t="s">
        <v>407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9" t="s">
        <v>1402</v>
      </c>
      <c r="Q26" s="120">
        <v>1089200</v>
      </c>
      <c r="R26" s="121">
        <v>0</v>
      </c>
      <c r="S26" s="121">
        <v>0</v>
      </c>
      <c r="T26" s="122">
        <v>0</v>
      </c>
      <c r="U26" s="121">
        <v>0</v>
      </c>
      <c r="V26" s="122">
        <v>1</v>
      </c>
      <c r="W26" s="118"/>
      <c r="X26" s="120">
        <v>1089200</v>
      </c>
      <c r="Y26" s="118"/>
      <c r="Z26" s="121">
        <v>0</v>
      </c>
      <c r="AA26" s="121">
        <v>0</v>
      </c>
      <c r="AB26" s="120">
        <v>0</v>
      </c>
      <c r="AC26" s="121">
        <v>0</v>
      </c>
      <c r="AD26" s="126">
        <v>24837</v>
      </c>
      <c r="AE26" s="124">
        <v>0</v>
      </c>
      <c r="AF26" s="124">
        <v>0</v>
      </c>
      <c r="AG26" s="120">
        <v>1089200</v>
      </c>
      <c r="AH26" s="125">
        <v>0</v>
      </c>
      <c r="AI26" s="118"/>
      <c r="AK26" s="105" t="s">
        <v>1378</v>
      </c>
    </row>
    <row r="27" spans="1:37" x14ac:dyDescent="0.2">
      <c r="A27" s="118">
        <v>19</v>
      </c>
      <c r="B27" s="118" t="s">
        <v>407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9" t="s">
        <v>1403</v>
      </c>
      <c r="Q27" s="120">
        <v>607800</v>
      </c>
      <c r="R27" s="121">
        <v>0</v>
      </c>
      <c r="S27" s="121">
        <v>0</v>
      </c>
      <c r="T27" s="122">
        <v>0</v>
      </c>
      <c r="U27" s="121">
        <v>0</v>
      </c>
      <c r="V27" s="122">
        <v>1</v>
      </c>
      <c r="W27" s="118"/>
      <c r="X27" s="120">
        <v>607800</v>
      </c>
      <c r="Y27" s="118"/>
      <c r="Z27" s="121">
        <v>0</v>
      </c>
      <c r="AA27" s="121">
        <v>0</v>
      </c>
      <c r="AB27" s="120">
        <v>607800</v>
      </c>
      <c r="AC27" s="121">
        <v>0</v>
      </c>
      <c r="AD27" s="126">
        <v>24837</v>
      </c>
      <c r="AE27" s="124">
        <v>0</v>
      </c>
      <c r="AF27" s="124">
        <v>0</v>
      </c>
      <c r="AG27" s="120">
        <v>0</v>
      </c>
      <c r="AH27" s="125">
        <v>0</v>
      </c>
      <c r="AI27" s="118"/>
      <c r="AK27" s="105" t="s">
        <v>1378</v>
      </c>
    </row>
    <row r="28" spans="1:37" x14ac:dyDescent="0.2">
      <c r="A28" s="118">
        <v>20</v>
      </c>
      <c r="B28" s="118" t="s">
        <v>407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9" t="s">
        <v>1404</v>
      </c>
      <c r="Q28" s="120">
        <v>1204800</v>
      </c>
      <c r="R28" s="121">
        <v>0</v>
      </c>
      <c r="S28" s="121">
        <v>0</v>
      </c>
      <c r="T28" s="122">
        <v>0</v>
      </c>
      <c r="U28" s="121">
        <v>0</v>
      </c>
      <c r="V28" s="122">
        <v>1</v>
      </c>
      <c r="W28" s="118"/>
      <c r="X28" s="120">
        <v>1204800</v>
      </c>
      <c r="Y28" s="118"/>
      <c r="Z28" s="121">
        <v>0</v>
      </c>
      <c r="AA28" s="121">
        <v>0</v>
      </c>
      <c r="AB28" s="120">
        <v>1204800</v>
      </c>
      <c r="AC28" s="121">
        <v>0</v>
      </c>
      <c r="AD28" s="126">
        <v>24837</v>
      </c>
      <c r="AE28" s="124">
        <v>0</v>
      </c>
      <c r="AF28" s="124">
        <v>0</v>
      </c>
      <c r="AG28" s="120">
        <v>0</v>
      </c>
      <c r="AH28" s="125">
        <v>0</v>
      </c>
      <c r="AI28" s="118"/>
      <c r="AK28" s="105" t="s">
        <v>1378</v>
      </c>
    </row>
    <row r="29" spans="1:37" x14ac:dyDescent="0.2">
      <c r="A29" s="118">
        <v>21</v>
      </c>
      <c r="B29" s="118" t="s">
        <v>407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9" t="s">
        <v>1405</v>
      </c>
      <c r="Q29" s="120">
        <v>1045200</v>
      </c>
      <c r="R29" s="121">
        <v>0</v>
      </c>
      <c r="S29" s="121">
        <v>0</v>
      </c>
      <c r="T29" s="122">
        <v>0</v>
      </c>
      <c r="U29" s="121">
        <v>0</v>
      </c>
      <c r="V29" s="122">
        <v>1</v>
      </c>
      <c r="W29" s="118"/>
      <c r="X29" s="120">
        <v>1045200</v>
      </c>
      <c r="Y29" s="118"/>
      <c r="Z29" s="121">
        <v>0</v>
      </c>
      <c r="AA29" s="121">
        <v>0</v>
      </c>
      <c r="AB29" s="120">
        <v>0</v>
      </c>
      <c r="AC29" s="121">
        <v>0</v>
      </c>
      <c r="AD29" s="126">
        <v>24837</v>
      </c>
      <c r="AE29" s="124">
        <v>0</v>
      </c>
      <c r="AF29" s="124">
        <v>0</v>
      </c>
      <c r="AG29" s="120">
        <v>1045200</v>
      </c>
      <c r="AH29" s="125">
        <v>0</v>
      </c>
      <c r="AI29" s="118"/>
      <c r="AK29" s="105" t="s">
        <v>1378</v>
      </c>
    </row>
    <row r="30" spans="1:37" x14ac:dyDescent="0.2">
      <c r="A30" s="118">
        <v>22</v>
      </c>
      <c r="B30" s="118" t="s">
        <v>407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9" t="s">
        <v>1406</v>
      </c>
      <c r="Q30" s="120">
        <v>897200</v>
      </c>
      <c r="R30" s="121">
        <v>0</v>
      </c>
      <c r="S30" s="121">
        <v>0</v>
      </c>
      <c r="T30" s="122">
        <v>0</v>
      </c>
      <c r="U30" s="121">
        <v>0</v>
      </c>
      <c r="V30" s="122">
        <v>1</v>
      </c>
      <c r="W30" s="118"/>
      <c r="X30" s="120">
        <v>897200</v>
      </c>
      <c r="Y30" s="118"/>
      <c r="Z30" s="121">
        <v>0</v>
      </c>
      <c r="AA30" s="121">
        <v>0</v>
      </c>
      <c r="AB30" s="120">
        <v>0</v>
      </c>
      <c r="AC30" s="121">
        <v>0</v>
      </c>
      <c r="AD30" s="126">
        <v>24837</v>
      </c>
      <c r="AE30" s="124">
        <v>0</v>
      </c>
      <c r="AF30" s="124">
        <v>0</v>
      </c>
      <c r="AG30" s="120">
        <v>897200</v>
      </c>
      <c r="AH30" s="125">
        <v>0</v>
      </c>
      <c r="AI30" s="118"/>
      <c r="AK30" s="105" t="s">
        <v>1378</v>
      </c>
    </row>
    <row r="31" spans="1:37" x14ac:dyDescent="0.2">
      <c r="A31" s="118">
        <v>23</v>
      </c>
      <c r="B31" s="118" t="s">
        <v>407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9" t="s">
        <v>1407</v>
      </c>
      <c r="Q31" s="120">
        <v>1099600</v>
      </c>
      <c r="R31" s="121">
        <v>0</v>
      </c>
      <c r="S31" s="121">
        <v>0</v>
      </c>
      <c r="T31" s="122">
        <v>0</v>
      </c>
      <c r="U31" s="121">
        <v>0</v>
      </c>
      <c r="V31" s="122">
        <v>1</v>
      </c>
      <c r="W31" s="118"/>
      <c r="X31" s="120">
        <v>1099600</v>
      </c>
      <c r="Y31" s="118"/>
      <c r="Z31" s="121">
        <v>0</v>
      </c>
      <c r="AA31" s="121">
        <v>0</v>
      </c>
      <c r="AB31" s="120">
        <v>0</v>
      </c>
      <c r="AC31" s="121">
        <v>0</v>
      </c>
      <c r="AD31" s="126">
        <v>24837</v>
      </c>
      <c r="AE31" s="124">
        <v>0</v>
      </c>
      <c r="AF31" s="124">
        <v>0</v>
      </c>
      <c r="AG31" s="120">
        <v>1099600</v>
      </c>
      <c r="AH31" s="125">
        <v>0</v>
      </c>
      <c r="AI31" s="118"/>
      <c r="AK31" s="105" t="s">
        <v>1378</v>
      </c>
    </row>
    <row r="32" spans="1:37" x14ac:dyDescent="0.2">
      <c r="A32" s="118">
        <v>24</v>
      </c>
      <c r="B32" s="118" t="s">
        <v>407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9" t="s">
        <v>1408</v>
      </c>
      <c r="Q32" s="120">
        <v>1215000</v>
      </c>
      <c r="R32" s="121">
        <v>0</v>
      </c>
      <c r="S32" s="121">
        <v>0</v>
      </c>
      <c r="T32" s="122">
        <v>0</v>
      </c>
      <c r="U32" s="121">
        <v>0</v>
      </c>
      <c r="V32" s="122">
        <v>1</v>
      </c>
      <c r="W32" s="118"/>
      <c r="X32" s="120">
        <v>1215000</v>
      </c>
      <c r="Y32" s="118"/>
      <c r="Z32" s="121">
        <v>0</v>
      </c>
      <c r="AA32" s="121">
        <v>0</v>
      </c>
      <c r="AB32" s="120">
        <v>0</v>
      </c>
      <c r="AC32" s="121">
        <v>0</v>
      </c>
      <c r="AD32" s="126">
        <v>24837</v>
      </c>
      <c r="AE32" s="124">
        <v>0</v>
      </c>
      <c r="AF32" s="124">
        <v>0</v>
      </c>
      <c r="AG32" s="120">
        <v>1215000</v>
      </c>
      <c r="AH32" s="125">
        <v>0</v>
      </c>
      <c r="AI32" s="118"/>
      <c r="AK32" s="105" t="s">
        <v>1378</v>
      </c>
    </row>
    <row r="33" spans="1:37" x14ac:dyDescent="0.2">
      <c r="A33" s="118">
        <v>25</v>
      </c>
      <c r="B33" s="118" t="s">
        <v>407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9" t="s">
        <v>1409</v>
      </c>
      <c r="Q33" s="120">
        <v>1204800</v>
      </c>
      <c r="R33" s="121">
        <v>0</v>
      </c>
      <c r="S33" s="121">
        <v>0</v>
      </c>
      <c r="T33" s="122">
        <v>0</v>
      </c>
      <c r="U33" s="121">
        <v>0</v>
      </c>
      <c r="V33" s="122">
        <v>1</v>
      </c>
      <c r="W33" s="118"/>
      <c r="X33" s="120">
        <v>1204800</v>
      </c>
      <c r="Y33" s="118"/>
      <c r="Z33" s="121">
        <v>0</v>
      </c>
      <c r="AA33" s="121">
        <v>0</v>
      </c>
      <c r="AB33" s="120">
        <v>0</v>
      </c>
      <c r="AC33" s="121">
        <v>0</v>
      </c>
      <c r="AD33" s="126">
        <v>24837</v>
      </c>
      <c r="AE33" s="124">
        <v>0</v>
      </c>
      <c r="AF33" s="124">
        <v>0</v>
      </c>
      <c r="AG33" s="120">
        <v>1204800</v>
      </c>
      <c r="AH33" s="125">
        <v>0</v>
      </c>
      <c r="AI33" s="118"/>
      <c r="AK33" s="105" t="s">
        <v>1378</v>
      </c>
    </row>
    <row r="34" spans="1:37" x14ac:dyDescent="0.2">
      <c r="A34" s="118">
        <v>26</v>
      </c>
      <c r="B34" s="118" t="s">
        <v>407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9" t="s">
        <v>1410</v>
      </c>
      <c r="Q34" s="120">
        <v>1041800</v>
      </c>
      <c r="R34" s="121">
        <v>0</v>
      </c>
      <c r="S34" s="121">
        <v>0</v>
      </c>
      <c r="T34" s="122">
        <v>0</v>
      </c>
      <c r="U34" s="121">
        <v>0</v>
      </c>
      <c r="V34" s="122">
        <v>1</v>
      </c>
      <c r="W34" s="118"/>
      <c r="X34" s="120">
        <v>1041800</v>
      </c>
      <c r="Y34" s="118"/>
      <c r="Z34" s="121">
        <v>0</v>
      </c>
      <c r="AA34" s="121">
        <v>0</v>
      </c>
      <c r="AB34" s="120">
        <v>0</v>
      </c>
      <c r="AC34" s="121">
        <v>0</v>
      </c>
      <c r="AD34" s="126">
        <v>24837</v>
      </c>
      <c r="AE34" s="124">
        <v>0</v>
      </c>
      <c r="AF34" s="124">
        <v>0</v>
      </c>
      <c r="AG34" s="120">
        <v>1041800</v>
      </c>
      <c r="AH34" s="125">
        <v>0</v>
      </c>
      <c r="AI34" s="118"/>
      <c r="AK34" s="105" t="s">
        <v>1378</v>
      </c>
    </row>
    <row r="35" spans="1:37" x14ac:dyDescent="0.2">
      <c r="A35" s="118">
        <v>27</v>
      </c>
      <c r="B35" s="118" t="s">
        <v>407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9" t="s">
        <v>1411</v>
      </c>
      <c r="Q35" s="120">
        <v>130000</v>
      </c>
      <c r="R35" s="121">
        <v>0</v>
      </c>
      <c r="S35" s="121">
        <v>0</v>
      </c>
      <c r="T35" s="122">
        <v>0</v>
      </c>
      <c r="U35" s="121">
        <v>0</v>
      </c>
      <c r="V35" s="122">
        <v>1</v>
      </c>
      <c r="W35" s="118"/>
      <c r="X35" s="120">
        <v>130000</v>
      </c>
      <c r="Y35" s="118"/>
      <c r="Z35" s="121">
        <v>0</v>
      </c>
      <c r="AA35" s="121">
        <v>0</v>
      </c>
      <c r="AB35" s="120">
        <v>0</v>
      </c>
      <c r="AC35" s="121">
        <v>0</v>
      </c>
      <c r="AD35" s="126">
        <v>24837</v>
      </c>
      <c r="AE35" s="124">
        <v>0</v>
      </c>
      <c r="AF35" s="124">
        <v>0</v>
      </c>
      <c r="AG35" s="120">
        <v>130000</v>
      </c>
      <c r="AH35" s="125">
        <v>0</v>
      </c>
      <c r="AI35" s="118"/>
      <c r="AK35" s="105" t="s">
        <v>1378</v>
      </c>
    </row>
    <row r="36" spans="1:37" x14ac:dyDescent="0.2">
      <c r="A36" s="118">
        <v>28</v>
      </c>
      <c r="B36" s="118" t="s">
        <v>407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9" t="s">
        <v>1412</v>
      </c>
      <c r="Q36" s="120">
        <v>529083</v>
      </c>
      <c r="R36" s="121">
        <v>0</v>
      </c>
      <c r="S36" s="121">
        <v>0</v>
      </c>
      <c r="T36" s="122">
        <v>0</v>
      </c>
      <c r="U36" s="121">
        <v>0</v>
      </c>
      <c r="V36" s="122">
        <v>1</v>
      </c>
      <c r="W36" s="118"/>
      <c r="X36" s="120">
        <v>529083</v>
      </c>
      <c r="Y36" s="118"/>
      <c r="Z36" s="121">
        <v>0</v>
      </c>
      <c r="AA36" s="121">
        <v>0</v>
      </c>
      <c r="AB36" s="120">
        <v>529083</v>
      </c>
      <c r="AC36" s="121">
        <v>0</v>
      </c>
      <c r="AD36" s="126">
        <v>24837</v>
      </c>
      <c r="AE36" s="124">
        <v>0</v>
      </c>
      <c r="AF36" s="124">
        <v>0</v>
      </c>
      <c r="AG36" s="120">
        <v>0</v>
      </c>
      <c r="AH36" s="125">
        <v>0</v>
      </c>
      <c r="AI36" s="118"/>
      <c r="AK36" s="105" t="s">
        <v>1378</v>
      </c>
    </row>
    <row r="37" spans="1:37" x14ac:dyDescent="0.2">
      <c r="A37" s="118">
        <v>29</v>
      </c>
      <c r="B37" s="118" t="s">
        <v>407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9" t="s">
        <v>1413</v>
      </c>
      <c r="Q37" s="120">
        <v>225000</v>
      </c>
      <c r="R37" s="121">
        <v>0</v>
      </c>
      <c r="S37" s="121">
        <v>0</v>
      </c>
      <c r="T37" s="122">
        <v>0</v>
      </c>
      <c r="U37" s="121">
        <v>0</v>
      </c>
      <c r="V37" s="122">
        <v>1</v>
      </c>
      <c r="W37" s="118"/>
      <c r="X37" s="120">
        <v>225000</v>
      </c>
      <c r="Y37" s="118"/>
      <c r="Z37" s="121">
        <v>0</v>
      </c>
      <c r="AA37" s="121">
        <v>0</v>
      </c>
      <c r="AB37" s="120">
        <v>0</v>
      </c>
      <c r="AC37" s="121">
        <v>0</v>
      </c>
      <c r="AD37" s="126">
        <v>24839</v>
      </c>
      <c r="AE37" s="124">
        <v>0</v>
      </c>
      <c r="AF37" s="124">
        <v>0</v>
      </c>
      <c r="AG37" s="120">
        <v>225000</v>
      </c>
      <c r="AH37" s="125">
        <v>0</v>
      </c>
      <c r="AI37" s="118"/>
      <c r="AK37" s="105" t="s">
        <v>1379</v>
      </c>
    </row>
    <row r="38" spans="1:37" x14ac:dyDescent="0.2">
      <c r="A38" s="118">
        <v>30</v>
      </c>
      <c r="B38" s="118" t="s">
        <v>407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9" t="s">
        <v>1414</v>
      </c>
      <c r="Q38" s="120">
        <v>554000</v>
      </c>
      <c r="R38" s="121">
        <v>0</v>
      </c>
      <c r="S38" s="121">
        <v>0</v>
      </c>
      <c r="T38" s="122">
        <v>0</v>
      </c>
      <c r="U38" s="121">
        <v>0</v>
      </c>
      <c r="V38" s="122">
        <v>1</v>
      </c>
      <c r="W38" s="118"/>
      <c r="X38" s="120">
        <v>554000</v>
      </c>
      <c r="Y38" s="118"/>
      <c r="Z38" s="121">
        <v>0</v>
      </c>
      <c r="AA38" s="121">
        <v>0</v>
      </c>
      <c r="AB38" s="120">
        <v>554000</v>
      </c>
      <c r="AC38" s="121">
        <v>0</v>
      </c>
      <c r="AD38" s="126">
        <v>24839</v>
      </c>
      <c r="AE38" s="124">
        <v>0</v>
      </c>
      <c r="AF38" s="124">
        <v>0</v>
      </c>
      <c r="AG38" s="120">
        <v>0</v>
      </c>
      <c r="AH38" s="125">
        <v>0</v>
      </c>
      <c r="AI38" s="118"/>
      <c r="AK38" s="105" t="s">
        <v>1379</v>
      </c>
    </row>
    <row r="39" spans="1:37" x14ac:dyDescent="0.2">
      <c r="A39" s="118">
        <v>31</v>
      </c>
      <c r="B39" s="118" t="s">
        <v>407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9" t="s">
        <v>1415</v>
      </c>
      <c r="Q39" s="120">
        <v>193000</v>
      </c>
      <c r="R39" s="121">
        <v>0</v>
      </c>
      <c r="S39" s="121">
        <v>0</v>
      </c>
      <c r="T39" s="122">
        <v>0</v>
      </c>
      <c r="U39" s="121">
        <v>0</v>
      </c>
      <c r="V39" s="122">
        <v>1</v>
      </c>
      <c r="W39" s="118"/>
      <c r="X39" s="120">
        <v>193000</v>
      </c>
      <c r="Y39" s="118"/>
      <c r="Z39" s="121">
        <v>0</v>
      </c>
      <c r="AA39" s="121">
        <v>0</v>
      </c>
      <c r="AB39" s="120">
        <v>0</v>
      </c>
      <c r="AC39" s="121">
        <v>0</v>
      </c>
      <c r="AD39" s="126">
        <v>24604</v>
      </c>
      <c r="AE39" s="124">
        <v>0</v>
      </c>
      <c r="AF39" s="124">
        <v>0</v>
      </c>
      <c r="AG39" s="120">
        <v>193000</v>
      </c>
      <c r="AH39" s="125">
        <v>0</v>
      </c>
      <c r="AI39" s="118"/>
      <c r="AK39" s="105" t="s">
        <v>1380</v>
      </c>
    </row>
    <row r="40" spans="1:37" x14ac:dyDescent="0.2">
      <c r="A40" s="118">
        <v>32</v>
      </c>
      <c r="B40" s="118" t="s">
        <v>407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9" t="s">
        <v>1416</v>
      </c>
      <c r="Q40" s="120">
        <v>128999</v>
      </c>
      <c r="R40" s="121">
        <v>0</v>
      </c>
      <c r="S40" s="121">
        <v>0</v>
      </c>
      <c r="T40" s="122">
        <v>0</v>
      </c>
      <c r="U40" s="121">
        <v>0</v>
      </c>
      <c r="V40" s="122">
        <v>1</v>
      </c>
      <c r="W40" s="118"/>
      <c r="X40" s="120">
        <v>128999</v>
      </c>
      <c r="Y40" s="118"/>
      <c r="Z40" s="121">
        <v>0</v>
      </c>
      <c r="AA40" s="121">
        <v>0</v>
      </c>
      <c r="AB40" s="120">
        <v>128999</v>
      </c>
      <c r="AC40" s="121">
        <v>0</v>
      </c>
      <c r="AD40" s="126">
        <v>24604</v>
      </c>
      <c r="AE40" s="124">
        <v>0</v>
      </c>
      <c r="AF40" s="124">
        <v>0</v>
      </c>
      <c r="AG40" s="120">
        <v>0</v>
      </c>
      <c r="AH40" s="125">
        <v>0</v>
      </c>
      <c r="AI40" s="118"/>
      <c r="AK40" s="105" t="s">
        <v>1380</v>
      </c>
    </row>
    <row r="41" spans="1:37" x14ac:dyDescent="0.2">
      <c r="A41" s="118">
        <v>33</v>
      </c>
      <c r="B41" s="118" t="s">
        <v>407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9" t="s">
        <v>1417</v>
      </c>
      <c r="Q41" s="120">
        <v>128999</v>
      </c>
      <c r="R41" s="121">
        <v>0</v>
      </c>
      <c r="S41" s="121">
        <v>0</v>
      </c>
      <c r="T41" s="122">
        <v>0</v>
      </c>
      <c r="U41" s="121">
        <v>0</v>
      </c>
      <c r="V41" s="122">
        <v>1</v>
      </c>
      <c r="W41" s="118"/>
      <c r="X41" s="120">
        <v>128999</v>
      </c>
      <c r="Y41" s="118"/>
      <c r="Z41" s="121">
        <v>0</v>
      </c>
      <c r="AA41" s="121">
        <v>0</v>
      </c>
      <c r="AB41" s="120">
        <v>0</v>
      </c>
      <c r="AC41" s="121">
        <v>0</v>
      </c>
      <c r="AD41" s="126">
        <v>24604</v>
      </c>
      <c r="AE41" s="124">
        <v>0</v>
      </c>
      <c r="AF41" s="124">
        <v>0</v>
      </c>
      <c r="AG41" s="120">
        <v>128999</v>
      </c>
      <c r="AH41" s="125">
        <v>0</v>
      </c>
      <c r="AI41" s="118"/>
      <c r="AK41" s="105" t="s">
        <v>1380</v>
      </c>
    </row>
    <row r="42" spans="1:37" x14ac:dyDescent="0.2">
      <c r="A42" s="118">
        <v>34</v>
      </c>
      <c r="B42" s="118" t="s">
        <v>407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9" t="s">
        <v>1418</v>
      </c>
      <c r="Q42" s="120">
        <v>2856003</v>
      </c>
      <c r="R42" s="121">
        <v>0</v>
      </c>
      <c r="S42" s="121">
        <v>0</v>
      </c>
      <c r="T42" s="122">
        <v>0</v>
      </c>
      <c r="U42" s="121">
        <v>0</v>
      </c>
      <c r="V42" s="122">
        <v>1</v>
      </c>
      <c r="W42" s="118"/>
      <c r="X42" s="120">
        <v>2856003</v>
      </c>
      <c r="Y42" s="118"/>
      <c r="Z42" s="121">
        <v>0</v>
      </c>
      <c r="AA42" s="121">
        <v>0</v>
      </c>
      <c r="AB42" s="120">
        <v>0</v>
      </c>
      <c r="AC42" s="121">
        <v>0</v>
      </c>
      <c r="AD42" s="126">
        <v>24604</v>
      </c>
      <c r="AE42" s="124">
        <v>0</v>
      </c>
      <c r="AF42" s="124">
        <v>0</v>
      </c>
      <c r="AG42" s="120">
        <v>2856003</v>
      </c>
      <c r="AH42" s="125">
        <v>0</v>
      </c>
      <c r="AI42" s="118"/>
      <c r="AK42" s="105" t="s">
        <v>1380</v>
      </c>
    </row>
    <row r="43" spans="1:37" x14ac:dyDescent="0.2">
      <c r="A43" s="118">
        <v>35</v>
      </c>
      <c r="B43" s="118" t="s">
        <v>407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9" t="s">
        <v>1419</v>
      </c>
      <c r="Q43" s="120">
        <v>206000</v>
      </c>
      <c r="R43" s="121">
        <v>0</v>
      </c>
      <c r="S43" s="121">
        <v>0</v>
      </c>
      <c r="T43" s="122">
        <v>0</v>
      </c>
      <c r="U43" s="121">
        <v>0</v>
      </c>
      <c r="V43" s="122">
        <v>1</v>
      </c>
      <c r="W43" s="118"/>
      <c r="X43" s="120">
        <v>206000</v>
      </c>
      <c r="Y43" s="118"/>
      <c r="Z43" s="121">
        <v>0</v>
      </c>
      <c r="AA43" s="121">
        <v>0</v>
      </c>
      <c r="AB43" s="120">
        <v>206000</v>
      </c>
      <c r="AC43" s="121">
        <v>0</v>
      </c>
      <c r="AD43" s="126">
        <v>24604</v>
      </c>
      <c r="AE43" s="124">
        <v>0</v>
      </c>
      <c r="AF43" s="124">
        <v>0</v>
      </c>
      <c r="AG43" s="120">
        <v>0</v>
      </c>
      <c r="AH43" s="125">
        <v>0</v>
      </c>
      <c r="AI43" s="118"/>
      <c r="AK43" s="105" t="s">
        <v>1380</v>
      </c>
    </row>
    <row r="44" spans="1:37" x14ac:dyDescent="0.2">
      <c r="A44" s="118">
        <v>36</v>
      </c>
      <c r="B44" s="118" t="s">
        <v>407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9" t="s">
        <v>1420</v>
      </c>
      <c r="Q44" s="120">
        <v>614000</v>
      </c>
      <c r="R44" s="121">
        <v>0</v>
      </c>
      <c r="S44" s="121">
        <v>0</v>
      </c>
      <c r="T44" s="122">
        <v>0</v>
      </c>
      <c r="U44" s="121">
        <v>0</v>
      </c>
      <c r="V44" s="122">
        <v>1</v>
      </c>
      <c r="W44" s="118"/>
      <c r="X44" s="120">
        <v>614000</v>
      </c>
      <c r="Y44" s="118"/>
      <c r="Z44" s="121">
        <v>0</v>
      </c>
      <c r="AA44" s="121">
        <v>0</v>
      </c>
      <c r="AB44" s="120">
        <v>0</v>
      </c>
      <c r="AC44" s="121">
        <v>0</v>
      </c>
      <c r="AD44" s="126">
        <v>24604</v>
      </c>
      <c r="AE44" s="124">
        <v>0</v>
      </c>
      <c r="AF44" s="124">
        <v>0</v>
      </c>
      <c r="AG44" s="120">
        <v>614000</v>
      </c>
      <c r="AH44" s="125">
        <v>0</v>
      </c>
      <c r="AI44" s="118"/>
      <c r="AK44" s="105" t="s">
        <v>1380</v>
      </c>
    </row>
    <row r="45" spans="1:37" x14ac:dyDescent="0.2">
      <c r="A45" s="118">
        <v>37</v>
      </c>
      <c r="B45" s="118" t="s">
        <v>407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9" t="s">
        <v>1421</v>
      </c>
      <c r="Q45" s="120">
        <v>1928000</v>
      </c>
      <c r="R45" s="121">
        <v>0</v>
      </c>
      <c r="S45" s="121">
        <v>0</v>
      </c>
      <c r="T45" s="122">
        <v>0</v>
      </c>
      <c r="U45" s="121">
        <v>0</v>
      </c>
      <c r="V45" s="122">
        <v>1</v>
      </c>
      <c r="W45" s="118"/>
      <c r="X45" s="120">
        <v>1928000</v>
      </c>
      <c r="Y45" s="118"/>
      <c r="Z45" s="121">
        <v>0</v>
      </c>
      <c r="AA45" s="121">
        <v>0</v>
      </c>
      <c r="AB45" s="120">
        <v>1928000</v>
      </c>
      <c r="AC45" s="121">
        <v>0</v>
      </c>
      <c r="AD45" s="126">
        <v>24604</v>
      </c>
      <c r="AE45" s="124">
        <v>0</v>
      </c>
      <c r="AF45" s="124">
        <v>0</v>
      </c>
      <c r="AG45" s="120">
        <v>0</v>
      </c>
      <c r="AH45" s="125">
        <v>0</v>
      </c>
      <c r="AI45" s="118"/>
      <c r="AK45" s="105" t="s">
        <v>1380</v>
      </c>
    </row>
    <row r="46" spans="1:37" x14ac:dyDescent="0.2">
      <c r="A46" s="118">
        <v>38</v>
      </c>
      <c r="B46" s="118" t="s">
        <v>407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9" t="s">
        <v>1422</v>
      </c>
      <c r="Q46" s="120">
        <v>337000</v>
      </c>
      <c r="R46" s="121">
        <v>0</v>
      </c>
      <c r="S46" s="121">
        <v>0</v>
      </c>
      <c r="T46" s="122">
        <v>0</v>
      </c>
      <c r="U46" s="121">
        <v>0</v>
      </c>
      <c r="V46" s="122">
        <v>1</v>
      </c>
      <c r="W46" s="118"/>
      <c r="X46" s="120">
        <v>337000</v>
      </c>
      <c r="Y46" s="118"/>
      <c r="Z46" s="121">
        <v>0</v>
      </c>
      <c r="AA46" s="121">
        <v>0</v>
      </c>
      <c r="AB46" s="120">
        <v>0</v>
      </c>
      <c r="AC46" s="121">
        <v>0</v>
      </c>
      <c r="AD46" s="126">
        <v>24604</v>
      </c>
      <c r="AE46" s="124">
        <v>0</v>
      </c>
      <c r="AF46" s="124">
        <v>0</v>
      </c>
      <c r="AG46" s="120">
        <v>337000</v>
      </c>
      <c r="AH46" s="125">
        <v>0</v>
      </c>
      <c r="AI46" s="118"/>
      <c r="AK46" s="105" t="s">
        <v>1380</v>
      </c>
    </row>
    <row r="47" spans="1:37" x14ac:dyDescent="0.2">
      <c r="A47" s="118">
        <v>39</v>
      </c>
      <c r="B47" s="118" t="s">
        <v>407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9" t="s">
        <v>1423</v>
      </c>
      <c r="Q47" s="120">
        <v>337000</v>
      </c>
      <c r="R47" s="121">
        <v>0</v>
      </c>
      <c r="S47" s="121">
        <v>0</v>
      </c>
      <c r="T47" s="122">
        <v>0</v>
      </c>
      <c r="U47" s="121">
        <v>0</v>
      </c>
      <c r="V47" s="122">
        <v>1</v>
      </c>
      <c r="W47" s="118"/>
      <c r="X47" s="120">
        <v>337000</v>
      </c>
      <c r="Y47" s="118"/>
      <c r="Z47" s="121">
        <v>0</v>
      </c>
      <c r="AA47" s="121">
        <v>0</v>
      </c>
      <c r="AB47" s="120">
        <v>0</v>
      </c>
      <c r="AC47" s="121">
        <v>0</v>
      </c>
      <c r="AD47" s="126">
        <v>24604</v>
      </c>
      <c r="AE47" s="124">
        <v>0</v>
      </c>
      <c r="AF47" s="124">
        <v>0</v>
      </c>
      <c r="AG47" s="120">
        <v>337000</v>
      </c>
      <c r="AH47" s="125">
        <v>0</v>
      </c>
      <c r="AI47" s="118"/>
      <c r="AK47" s="105" t="s">
        <v>1380</v>
      </c>
    </row>
    <row r="48" spans="1:37" x14ac:dyDescent="0.2">
      <c r="A48" s="118">
        <v>40</v>
      </c>
      <c r="B48" s="118" t="s">
        <v>407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9" t="s">
        <v>1424</v>
      </c>
      <c r="Q48" s="120">
        <v>198000</v>
      </c>
      <c r="R48" s="121">
        <v>0</v>
      </c>
      <c r="S48" s="121">
        <v>0</v>
      </c>
      <c r="T48" s="122">
        <v>0</v>
      </c>
      <c r="U48" s="121">
        <v>0</v>
      </c>
      <c r="V48" s="122">
        <v>1</v>
      </c>
      <c r="W48" s="118"/>
      <c r="X48" s="120">
        <v>198000</v>
      </c>
      <c r="Y48" s="118"/>
      <c r="Z48" s="121">
        <v>0</v>
      </c>
      <c r="AA48" s="121">
        <v>0</v>
      </c>
      <c r="AB48" s="120">
        <v>0</v>
      </c>
      <c r="AC48" s="121">
        <v>0</v>
      </c>
      <c r="AD48" s="126">
        <v>24604</v>
      </c>
      <c r="AE48" s="124">
        <v>0</v>
      </c>
      <c r="AF48" s="124">
        <v>0</v>
      </c>
      <c r="AG48" s="120">
        <v>198000</v>
      </c>
      <c r="AH48" s="125">
        <v>0</v>
      </c>
      <c r="AI48" s="118"/>
      <c r="AK48" s="105" t="s">
        <v>1380</v>
      </c>
    </row>
    <row r="49" spans="1:37" x14ac:dyDescent="0.2">
      <c r="A49" s="118">
        <v>41</v>
      </c>
      <c r="B49" s="118" t="s">
        <v>407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9" t="s">
        <v>1425</v>
      </c>
      <c r="Q49" s="120">
        <v>441000</v>
      </c>
      <c r="R49" s="121">
        <v>0</v>
      </c>
      <c r="S49" s="121">
        <v>0</v>
      </c>
      <c r="T49" s="122">
        <v>0</v>
      </c>
      <c r="U49" s="121">
        <v>0</v>
      </c>
      <c r="V49" s="122">
        <v>1</v>
      </c>
      <c r="W49" s="118"/>
      <c r="X49" s="120">
        <v>441000</v>
      </c>
      <c r="Y49" s="118"/>
      <c r="Z49" s="121">
        <v>0</v>
      </c>
      <c r="AA49" s="121">
        <v>0</v>
      </c>
      <c r="AB49" s="120">
        <v>0</v>
      </c>
      <c r="AC49" s="121">
        <v>0</v>
      </c>
      <c r="AD49" s="126">
        <v>24604</v>
      </c>
      <c r="AE49" s="124">
        <v>0</v>
      </c>
      <c r="AF49" s="124">
        <v>0</v>
      </c>
      <c r="AG49" s="120">
        <v>441000</v>
      </c>
      <c r="AH49" s="125">
        <v>0</v>
      </c>
      <c r="AI49" s="118"/>
      <c r="AK49" s="105" t="s">
        <v>1380</v>
      </c>
    </row>
    <row r="50" spans="1:37" x14ac:dyDescent="0.2">
      <c r="A50" s="118">
        <v>42</v>
      </c>
      <c r="B50" s="118" t="s">
        <v>407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9" t="s">
        <v>1426</v>
      </c>
      <c r="Q50" s="120">
        <v>193000</v>
      </c>
      <c r="R50" s="121">
        <v>0</v>
      </c>
      <c r="S50" s="121">
        <v>0</v>
      </c>
      <c r="T50" s="122">
        <v>0</v>
      </c>
      <c r="U50" s="121">
        <v>0</v>
      </c>
      <c r="V50" s="122">
        <v>1</v>
      </c>
      <c r="W50" s="118"/>
      <c r="X50" s="120">
        <v>193000</v>
      </c>
      <c r="Y50" s="118"/>
      <c r="Z50" s="121">
        <v>0</v>
      </c>
      <c r="AA50" s="121">
        <v>0</v>
      </c>
      <c r="AB50" s="120">
        <v>0</v>
      </c>
      <c r="AC50" s="121">
        <v>0</v>
      </c>
      <c r="AD50" s="126">
        <v>24604</v>
      </c>
      <c r="AE50" s="124">
        <v>0</v>
      </c>
      <c r="AF50" s="124">
        <v>0</v>
      </c>
      <c r="AG50" s="120">
        <v>193000</v>
      </c>
      <c r="AH50" s="125">
        <v>0</v>
      </c>
      <c r="AI50" s="118"/>
      <c r="AK50" s="105" t="s">
        <v>1380</v>
      </c>
    </row>
    <row r="51" spans="1:37" x14ac:dyDescent="0.2">
      <c r="A51" s="118">
        <v>43</v>
      </c>
      <c r="B51" s="118" t="s">
        <v>407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9" t="s">
        <v>1427</v>
      </c>
      <c r="Q51" s="120">
        <v>125000</v>
      </c>
      <c r="R51" s="121">
        <v>0</v>
      </c>
      <c r="S51" s="121">
        <v>0</v>
      </c>
      <c r="T51" s="122">
        <v>0</v>
      </c>
      <c r="U51" s="121">
        <v>0</v>
      </c>
      <c r="V51" s="122">
        <v>1</v>
      </c>
      <c r="W51" s="118"/>
      <c r="X51" s="120">
        <v>125000</v>
      </c>
      <c r="Y51" s="118"/>
      <c r="Z51" s="121">
        <v>0</v>
      </c>
      <c r="AA51" s="121">
        <v>0</v>
      </c>
      <c r="AB51" s="120">
        <v>0</v>
      </c>
      <c r="AC51" s="121">
        <v>0</v>
      </c>
      <c r="AD51" s="126">
        <v>24604</v>
      </c>
      <c r="AE51" s="124">
        <v>0</v>
      </c>
      <c r="AF51" s="124">
        <v>0</v>
      </c>
      <c r="AG51" s="120">
        <v>125000</v>
      </c>
      <c r="AH51" s="125">
        <v>0</v>
      </c>
      <c r="AI51" s="118"/>
      <c r="AK51" s="105" t="s">
        <v>1380</v>
      </c>
    </row>
    <row r="52" spans="1:37" x14ac:dyDescent="0.2">
      <c r="A52" s="118">
        <v>44</v>
      </c>
      <c r="B52" s="118" t="s">
        <v>407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9" t="s">
        <v>1428</v>
      </c>
      <c r="Q52" s="120">
        <v>437000</v>
      </c>
      <c r="R52" s="121">
        <v>0</v>
      </c>
      <c r="S52" s="121">
        <v>0</v>
      </c>
      <c r="T52" s="122">
        <v>0</v>
      </c>
      <c r="U52" s="121">
        <v>0</v>
      </c>
      <c r="V52" s="122">
        <v>1</v>
      </c>
      <c r="W52" s="118"/>
      <c r="X52" s="120">
        <v>437000</v>
      </c>
      <c r="Y52" s="118"/>
      <c r="Z52" s="121">
        <v>0</v>
      </c>
      <c r="AA52" s="121">
        <v>0</v>
      </c>
      <c r="AB52" s="120">
        <v>100000</v>
      </c>
      <c r="AC52" s="121">
        <v>0</v>
      </c>
      <c r="AD52" s="126">
        <v>24604</v>
      </c>
      <c r="AE52" s="124">
        <v>0</v>
      </c>
      <c r="AF52" s="124">
        <v>0</v>
      </c>
      <c r="AG52" s="120">
        <v>337000</v>
      </c>
      <c r="AH52" s="125">
        <v>0</v>
      </c>
      <c r="AI52" s="118"/>
      <c r="AK52" s="105" t="s">
        <v>1380</v>
      </c>
    </row>
    <row r="53" spans="1:37" x14ac:dyDescent="0.2">
      <c r="A53" s="118">
        <v>45</v>
      </c>
      <c r="B53" s="118" t="s">
        <v>407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9" t="s">
        <v>1429</v>
      </c>
      <c r="Q53" s="120">
        <v>1372000</v>
      </c>
      <c r="R53" s="121">
        <v>0</v>
      </c>
      <c r="S53" s="121">
        <v>0</v>
      </c>
      <c r="T53" s="122">
        <v>0</v>
      </c>
      <c r="U53" s="121">
        <v>0</v>
      </c>
      <c r="V53" s="122">
        <v>1</v>
      </c>
      <c r="W53" s="118"/>
      <c r="X53" s="120">
        <v>1372000</v>
      </c>
      <c r="Y53" s="118"/>
      <c r="Z53" s="121">
        <v>0</v>
      </c>
      <c r="AA53" s="121">
        <v>0</v>
      </c>
      <c r="AB53" s="120">
        <v>0</v>
      </c>
      <c r="AC53" s="121">
        <v>0</v>
      </c>
      <c r="AD53" s="126">
        <v>24604</v>
      </c>
      <c r="AE53" s="124">
        <v>0</v>
      </c>
      <c r="AF53" s="124">
        <v>0</v>
      </c>
      <c r="AG53" s="120">
        <v>1372000</v>
      </c>
      <c r="AH53" s="125">
        <v>0</v>
      </c>
      <c r="AI53" s="118"/>
      <c r="AK53" s="105" t="s">
        <v>1380</v>
      </c>
    </row>
    <row r="54" spans="1:37" x14ac:dyDescent="0.2">
      <c r="A54" s="118">
        <v>46</v>
      </c>
      <c r="B54" s="118" t="s">
        <v>407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9" t="s">
        <v>1430</v>
      </c>
      <c r="Q54" s="120">
        <v>692000</v>
      </c>
      <c r="R54" s="121">
        <v>0</v>
      </c>
      <c r="S54" s="121">
        <v>0</v>
      </c>
      <c r="T54" s="122">
        <v>0</v>
      </c>
      <c r="U54" s="121">
        <v>0</v>
      </c>
      <c r="V54" s="122">
        <v>1</v>
      </c>
      <c r="W54" s="118"/>
      <c r="X54" s="120">
        <v>692000</v>
      </c>
      <c r="Y54" s="118"/>
      <c r="Z54" s="121">
        <v>0</v>
      </c>
      <c r="AA54" s="121">
        <v>0</v>
      </c>
      <c r="AB54" s="120">
        <v>0</v>
      </c>
      <c r="AC54" s="121">
        <v>0</v>
      </c>
      <c r="AD54" s="126">
        <v>24604</v>
      </c>
      <c r="AE54" s="124">
        <v>0</v>
      </c>
      <c r="AF54" s="124">
        <v>0</v>
      </c>
      <c r="AG54" s="120">
        <v>692000</v>
      </c>
      <c r="AH54" s="125">
        <v>0</v>
      </c>
      <c r="AI54" s="118"/>
      <c r="AK54" s="105" t="s">
        <v>1380</v>
      </c>
    </row>
    <row r="55" spans="1:37" x14ac:dyDescent="0.2">
      <c r="A55" s="118">
        <v>47</v>
      </c>
      <c r="B55" s="118" t="s">
        <v>407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9" t="s">
        <v>1431</v>
      </c>
      <c r="Q55" s="120">
        <v>239400</v>
      </c>
      <c r="R55" s="121">
        <v>0</v>
      </c>
      <c r="S55" s="121">
        <v>0</v>
      </c>
      <c r="T55" s="122">
        <v>0</v>
      </c>
      <c r="U55" s="121">
        <v>0</v>
      </c>
      <c r="V55" s="122">
        <v>1</v>
      </c>
      <c r="W55" s="118"/>
      <c r="X55" s="120">
        <v>239400</v>
      </c>
      <c r="Y55" s="118"/>
      <c r="Z55" s="121">
        <v>0</v>
      </c>
      <c r="AA55" s="121">
        <v>0</v>
      </c>
      <c r="AB55" s="120">
        <v>239400</v>
      </c>
      <c r="AC55" s="121">
        <v>0</v>
      </c>
      <c r="AD55" s="126">
        <v>24604</v>
      </c>
      <c r="AE55" s="124">
        <v>0</v>
      </c>
      <c r="AF55" s="124">
        <v>0</v>
      </c>
      <c r="AG55" s="120">
        <v>0</v>
      </c>
      <c r="AH55" s="125">
        <v>0</v>
      </c>
      <c r="AI55" s="118"/>
      <c r="AK55" s="105" t="s">
        <v>1380</v>
      </c>
    </row>
    <row r="56" spans="1:37" x14ac:dyDescent="0.2">
      <c r="A56" s="118">
        <v>48</v>
      </c>
      <c r="B56" s="118" t="s">
        <v>407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9" t="s">
        <v>1432</v>
      </c>
      <c r="Q56" s="120">
        <v>272000</v>
      </c>
      <c r="R56" s="121">
        <v>0</v>
      </c>
      <c r="S56" s="121">
        <v>0</v>
      </c>
      <c r="T56" s="122">
        <v>0</v>
      </c>
      <c r="U56" s="121">
        <v>0</v>
      </c>
      <c r="V56" s="122">
        <v>1</v>
      </c>
      <c r="W56" s="118"/>
      <c r="X56" s="120">
        <v>272000</v>
      </c>
      <c r="Y56" s="118"/>
      <c r="Z56" s="121">
        <v>0</v>
      </c>
      <c r="AA56" s="121">
        <v>0</v>
      </c>
      <c r="AB56" s="120">
        <v>0</v>
      </c>
      <c r="AC56" s="121">
        <v>0</v>
      </c>
      <c r="AD56" s="126">
        <v>24604</v>
      </c>
      <c r="AE56" s="124">
        <v>0</v>
      </c>
      <c r="AF56" s="124">
        <v>0</v>
      </c>
      <c r="AG56" s="120">
        <v>272000</v>
      </c>
      <c r="AH56" s="125">
        <v>0</v>
      </c>
      <c r="AI56" s="118"/>
      <c r="AK56" s="105" t="s">
        <v>1380</v>
      </c>
    </row>
    <row r="57" spans="1:37" x14ac:dyDescent="0.2">
      <c r="A57" s="118">
        <v>49</v>
      </c>
      <c r="B57" s="118" t="s">
        <v>407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9" t="s">
        <v>1433</v>
      </c>
      <c r="Q57" s="120">
        <v>384000</v>
      </c>
      <c r="R57" s="121">
        <v>0</v>
      </c>
      <c r="S57" s="121">
        <v>0</v>
      </c>
      <c r="T57" s="122">
        <v>0</v>
      </c>
      <c r="U57" s="121">
        <v>0</v>
      </c>
      <c r="V57" s="122">
        <v>1</v>
      </c>
      <c r="W57" s="118"/>
      <c r="X57" s="120">
        <v>384000</v>
      </c>
      <c r="Y57" s="118"/>
      <c r="Z57" s="121">
        <v>0</v>
      </c>
      <c r="AA57" s="121">
        <v>0</v>
      </c>
      <c r="AB57" s="120">
        <v>384000</v>
      </c>
      <c r="AC57" s="121">
        <v>0</v>
      </c>
      <c r="AD57" s="126">
        <v>24604</v>
      </c>
      <c r="AE57" s="124">
        <v>0</v>
      </c>
      <c r="AF57" s="124">
        <v>0</v>
      </c>
      <c r="AG57" s="120">
        <v>0</v>
      </c>
      <c r="AH57" s="125">
        <v>0</v>
      </c>
      <c r="AI57" s="118"/>
      <c r="AK57" s="105" t="s">
        <v>1380</v>
      </c>
    </row>
    <row r="58" spans="1:37" x14ac:dyDescent="0.2">
      <c r="A58" s="118">
        <v>50</v>
      </c>
      <c r="B58" s="118" t="s">
        <v>407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9" t="s">
        <v>1434</v>
      </c>
      <c r="Q58" s="120">
        <v>198000</v>
      </c>
      <c r="R58" s="121">
        <v>0</v>
      </c>
      <c r="S58" s="121">
        <v>0</v>
      </c>
      <c r="T58" s="122">
        <v>0</v>
      </c>
      <c r="U58" s="121">
        <v>0</v>
      </c>
      <c r="V58" s="122">
        <v>1</v>
      </c>
      <c r="W58" s="118"/>
      <c r="X58" s="120">
        <v>198000</v>
      </c>
      <c r="Y58" s="118"/>
      <c r="Z58" s="121">
        <v>0</v>
      </c>
      <c r="AA58" s="121">
        <v>0</v>
      </c>
      <c r="AB58" s="120">
        <v>198000</v>
      </c>
      <c r="AC58" s="121">
        <v>0</v>
      </c>
      <c r="AD58" s="126">
        <v>24604</v>
      </c>
      <c r="AE58" s="124">
        <v>0</v>
      </c>
      <c r="AF58" s="124">
        <v>0</v>
      </c>
      <c r="AG58" s="120">
        <v>0</v>
      </c>
      <c r="AH58" s="125">
        <v>0</v>
      </c>
      <c r="AI58" s="118"/>
      <c r="AK58" s="105" t="s">
        <v>1380</v>
      </c>
    </row>
    <row r="59" spans="1:37" x14ac:dyDescent="0.2">
      <c r="A59" s="118">
        <v>51</v>
      </c>
      <c r="B59" s="118" t="s">
        <v>407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9" t="s">
        <v>1435</v>
      </c>
      <c r="Q59" s="120">
        <v>1244000</v>
      </c>
      <c r="R59" s="121">
        <v>0</v>
      </c>
      <c r="S59" s="121">
        <v>0</v>
      </c>
      <c r="T59" s="122">
        <v>0</v>
      </c>
      <c r="U59" s="121">
        <v>0</v>
      </c>
      <c r="V59" s="122">
        <v>1</v>
      </c>
      <c r="W59" s="118"/>
      <c r="X59" s="120">
        <v>1244000</v>
      </c>
      <c r="Y59" s="118"/>
      <c r="Z59" s="121">
        <v>0</v>
      </c>
      <c r="AA59" s="121">
        <v>0</v>
      </c>
      <c r="AB59" s="120">
        <v>1244000</v>
      </c>
      <c r="AC59" s="121">
        <v>0</v>
      </c>
      <c r="AD59" s="126">
        <v>24604</v>
      </c>
      <c r="AE59" s="124">
        <v>0</v>
      </c>
      <c r="AF59" s="124">
        <v>0</v>
      </c>
      <c r="AG59" s="120">
        <v>0</v>
      </c>
      <c r="AH59" s="125">
        <v>0</v>
      </c>
      <c r="AI59" s="118"/>
      <c r="AK59" s="105" t="s">
        <v>1380</v>
      </c>
    </row>
    <row r="60" spans="1:37" x14ac:dyDescent="0.2">
      <c r="A60" s="118">
        <v>52</v>
      </c>
      <c r="B60" s="118" t="s">
        <v>407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9" t="s">
        <v>1436</v>
      </c>
      <c r="Q60" s="120">
        <v>544000</v>
      </c>
      <c r="R60" s="121">
        <v>0</v>
      </c>
      <c r="S60" s="121">
        <v>0</v>
      </c>
      <c r="T60" s="122">
        <v>0</v>
      </c>
      <c r="U60" s="121">
        <v>0</v>
      </c>
      <c r="V60" s="122">
        <v>1</v>
      </c>
      <c r="W60" s="118"/>
      <c r="X60" s="120">
        <v>544000</v>
      </c>
      <c r="Y60" s="118"/>
      <c r="Z60" s="121">
        <v>0</v>
      </c>
      <c r="AA60" s="121">
        <v>0</v>
      </c>
      <c r="AB60" s="120">
        <v>0</v>
      </c>
      <c r="AC60" s="121">
        <v>0</v>
      </c>
      <c r="AD60" s="126">
        <v>24604</v>
      </c>
      <c r="AE60" s="124">
        <v>0</v>
      </c>
      <c r="AF60" s="124">
        <v>0</v>
      </c>
      <c r="AG60" s="120">
        <v>544000</v>
      </c>
      <c r="AH60" s="125">
        <v>0</v>
      </c>
      <c r="AI60" s="118"/>
      <c r="AK60" s="105" t="s">
        <v>1380</v>
      </c>
    </row>
    <row r="61" spans="1:37" x14ac:dyDescent="0.2">
      <c r="A61" s="118">
        <v>53</v>
      </c>
      <c r="B61" s="118" t="s">
        <v>407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9" t="s">
        <v>1437</v>
      </c>
      <c r="Q61" s="120">
        <v>198000</v>
      </c>
      <c r="R61" s="121">
        <v>0</v>
      </c>
      <c r="S61" s="121">
        <v>0</v>
      </c>
      <c r="T61" s="122">
        <v>0</v>
      </c>
      <c r="U61" s="121">
        <v>0</v>
      </c>
      <c r="V61" s="122">
        <v>1</v>
      </c>
      <c r="W61" s="118"/>
      <c r="X61" s="120">
        <v>198000</v>
      </c>
      <c r="Y61" s="118"/>
      <c r="Z61" s="121">
        <v>0</v>
      </c>
      <c r="AA61" s="121">
        <v>0</v>
      </c>
      <c r="AB61" s="120">
        <v>0</v>
      </c>
      <c r="AC61" s="121">
        <v>0</v>
      </c>
      <c r="AD61" s="126">
        <v>24604</v>
      </c>
      <c r="AE61" s="124">
        <v>0</v>
      </c>
      <c r="AF61" s="124">
        <v>0</v>
      </c>
      <c r="AG61" s="120">
        <v>198000</v>
      </c>
      <c r="AH61" s="125">
        <v>0</v>
      </c>
      <c r="AI61" s="118"/>
      <c r="AK61" s="105" t="s">
        <v>1380</v>
      </c>
    </row>
    <row r="62" spans="1:37" x14ac:dyDescent="0.2">
      <c r="A62" s="118">
        <v>54</v>
      </c>
      <c r="B62" s="118" t="s">
        <v>407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9" t="s">
        <v>1438</v>
      </c>
      <c r="Q62" s="120">
        <v>198000</v>
      </c>
      <c r="R62" s="121">
        <v>0</v>
      </c>
      <c r="S62" s="121">
        <v>0</v>
      </c>
      <c r="T62" s="122">
        <v>0</v>
      </c>
      <c r="U62" s="121">
        <v>0</v>
      </c>
      <c r="V62" s="122">
        <v>1</v>
      </c>
      <c r="W62" s="118"/>
      <c r="X62" s="120">
        <v>198000</v>
      </c>
      <c r="Y62" s="118"/>
      <c r="Z62" s="121">
        <v>0</v>
      </c>
      <c r="AA62" s="121">
        <v>0</v>
      </c>
      <c r="AB62" s="120">
        <v>0</v>
      </c>
      <c r="AC62" s="121">
        <v>0</v>
      </c>
      <c r="AD62" s="126">
        <v>24604</v>
      </c>
      <c r="AE62" s="124">
        <v>0</v>
      </c>
      <c r="AF62" s="124">
        <v>0</v>
      </c>
      <c r="AG62" s="120">
        <v>198000</v>
      </c>
      <c r="AH62" s="125">
        <v>0</v>
      </c>
      <c r="AI62" s="118"/>
      <c r="AK62" s="105" t="s">
        <v>1380</v>
      </c>
    </row>
    <row r="63" spans="1:37" x14ac:dyDescent="0.2">
      <c r="A63" s="118">
        <v>55</v>
      </c>
      <c r="B63" s="118" t="s">
        <v>407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9" t="s">
        <v>1439</v>
      </c>
      <c r="Q63" s="120">
        <v>305000</v>
      </c>
      <c r="R63" s="121">
        <v>0</v>
      </c>
      <c r="S63" s="121">
        <v>0</v>
      </c>
      <c r="T63" s="122">
        <v>0</v>
      </c>
      <c r="U63" s="121">
        <v>0</v>
      </c>
      <c r="V63" s="122">
        <v>1</v>
      </c>
      <c r="W63" s="118"/>
      <c r="X63" s="120">
        <v>305000</v>
      </c>
      <c r="Y63" s="118"/>
      <c r="Z63" s="121">
        <v>0</v>
      </c>
      <c r="AA63" s="121">
        <v>0</v>
      </c>
      <c r="AB63" s="120">
        <v>0</v>
      </c>
      <c r="AC63" s="121">
        <v>0</v>
      </c>
      <c r="AD63" s="126">
        <v>24604</v>
      </c>
      <c r="AE63" s="124">
        <v>0</v>
      </c>
      <c r="AF63" s="124">
        <v>0</v>
      </c>
      <c r="AG63" s="120">
        <v>305000</v>
      </c>
      <c r="AH63" s="125">
        <v>0</v>
      </c>
      <c r="AI63" s="118"/>
      <c r="AK63" s="105" t="s">
        <v>1380</v>
      </c>
    </row>
    <row r="64" spans="1:37" x14ac:dyDescent="0.2">
      <c r="A64" s="118">
        <v>56</v>
      </c>
      <c r="B64" s="118" t="s">
        <v>407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9" t="s">
        <v>1440</v>
      </c>
      <c r="Q64" s="120">
        <v>198000</v>
      </c>
      <c r="R64" s="121">
        <v>0</v>
      </c>
      <c r="S64" s="121">
        <v>0</v>
      </c>
      <c r="T64" s="122">
        <v>0</v>
      </c>
      <c r="U64" s="121">
        <v>0</v>
      </c>
      <c r="V64" s="122">
        <v>1</v>
      </c>
      <c r="W64" s="118"/>
      <c r="X64" s="120">
        <v>198000</v>
      </c>
      <c r="Y64" s="118"/>
      <c r="Z64" s="121">
        <v>0</v>
      </c>
      <c r="AA64" s="121">
        <v>0</v>
      </c>
      <c r="AB64" s="120">
        <v>0</v>
      </c>
      <c r="AC64" s="121">
        <v>0</v>
      </c>
      <c r="AD64" s="126">
        <v>24604</v>
      </c>
      <c r="AE64" s="124">
        <v>0</v>
      </c>
      <c r="AF64" s="124">
        <v>0</v>
      </c>
      <c r="AG64" s="120">
        <v>198000</v>
      </c>
      <c r="AH64" s="125">
        <v>0</v>
      </c>
      <c r="AI64" s="118"/>
      <c r="AK64" s="105" t="s">
        <v>1380</v>
      </c>
    </row>
    <row r="65" spans="1:37" x14ac:dyDescent="0.2">
      <c r="A65" s="118">
        <v>57</v>
      </c>
      <c r="B65" s="118" t="s">
        <v>407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9" t="s">
        <v>1441</v>
      </c>
      <c r="Q65" s="120">
        <v>984000</v>
      </c>
      <c r="R65" s="121">
        <v>0</v>
      </c>
      <c r="S65" s="121">
        <v>0</v>
      </c>
      <c r="T65" s="122">
        <v>0</v>
      </c>
      <c r="U65" s="121">
        <v>0</v>
      </c>
      <c r="V65" s="122">
        <v>1</v>
      </c>
      <c r="W65" s="118"/>
      <c r="X65" s="120">
        <v>984000</v>
      </c>
      <c r="Y65" s="118"/>
      <c r="Z65" s="121">
        <v>0</v>
      </c>
      <c r="AA65" s="121">
        <v>0</v>
      </c>
      <c r="AB65" s="120">
        <v>0</v>
      </c>
      <c r="AC65" s="121">
        <v>0</v>
      </c>
      <c r="AD65" s="126">
        <v>24604</v>
      </c>
      <c r="AE65" s="124">
        <v>0</v>
      </c>
      <c r="AF65" s="124">
        <v>0</v>
      </c>
      <c r="AG65" s="120">
        <v>984000</v>
      </c>
      <c r="AH65" s="125">
        <v>0</v>
      </c>
      <c r="AI65" s="118"/>
      <c r="AK65" s="105" t="s">
        <v>1380</v>
      </c>
    </row>
    <row r="66" spans="1:37" x14ac:dyDescent="0.2">
      <c r="A66" s="118">
        <v>58</v>
      </c>
      <c r="B66" s="118" t="s">
        <v>407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9" t="s">
        <v>1442</v>
      </c>
      <c r="Q66" s="120">
        <v>198000</v>
      </c>
      <c r="R66" s="121">
        <v>0</v>
      </c>
      <c r="S66" s="121">
        <v>0</v>
      </c>
      <c r="T66" s="122">
        <v>0</v>
      </c>
      <c r="U66" s="121">
        <v>0</v>
      </c>
      <c r="V66" s="122">
        <v>1</v>
      </c>
      <c r="W66" s="118"/>
      <c r="X66" s="120">
        <v>198000</v>
      </c>
      <c r="Y66" s="118"/>
      <c r="Z66" s="121">
        <v>0</v>
      </c>
      <c r="AA66" s="121">
        <v>0</v>
      </c>
      <c r="AB66" s="120">
        <v>0</v>
      </c>
      <c r="AC66" s="121">
        <v>0</v>
      </c>
      <c r="AD66" s="126">
        <v>24604</v>
      </c>
      <c r="AE66" s="124">
        <v>0</v>
      </c>
      <c r="AF66" s="124">
        <v>0</v>
      </c>
      <c r="AG66" s="120">
        <v>198000</v>
      </c>
      <c r="AH66" s="125">
        <v>0</v>
      </c>
      <c r="AI66" s="118"/>
      <c r="AK66" s="105" t="s">
        <v>1380</v>
      </c>
    </row>
    <row r="67" spans="1:37" x14ac:dyDescent="0.2">
      <c r="A67" s="118">
        <v>59</v>
      </c>
      <c r="B67" s="118" t="s">
        <v>407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9" t="s">
        <v>1443</v>
      </c>
      <c r="Q67" s="120">
        <v>217000</v>
      </c>
      <c r="R67" s="121">
        <v>0</v>
      </c>
      <c r="S67" s="121">
        <v>0</v>
      </c>
      <c r="T67" s="122">
        <v>0</v>
      </c>
      <c r="U67" s="121">
        <v>0</v>
      </c>
      <c r="V67" s="122">
        <v>1</v>
      </c>
      <c r="W67" s="118"/>
      <c r="X67" s="120">
        <v>217000</v>
      </c>
      <c r="Y67" s="118"/>
      <c r="Z67" s="121">
        <v>0</v>
      </c>
      <c r="AA67" s="121">
        <v>0</v>
      </c>
      <c r="AB67" s="120">
        <v>0</v>
      </c>
      <c r="AC67" s="121">
        <v>0</v>
      </c>
      <c r="AD67" s="126">
        <v>24604</v>
      </c>
      <c r="AE67" s="124">
        <v>0</v>
      </c>
      <c r="AF67" s="124">
        <v>0</v>
      </c>
      <c r="AG67" s="120">
        <v>217000</v>
      </c>
      <c r="AH67" s="125">
        <v>0</v>
      </c>
      <c r="AI67" s="118"/>
      <c r="AK67" s="105" t="s">
        <v>1380</v>
      </c>
    </row>
    <row r="68" spans="1:37" x14ac:dyDescent="0.2">
      <c r="A68" s="118">
        <v>60</v>
      </c>
      <c r="B68" s="118" t="s">
        <v>407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9" t="s">
        <v>1444</v>
      </c>
      <c r="Q68" s="120">
        <v>193000</v>
      </c>
      <c r="R68" s="121">
        <v>0</v>
      </c>
      <c r="S68" s="121">
        <v>0</v>
      </c>
      <c r="T68" s="122">
        <v>0</v>
      </c>
      <c r="U68" s="121">
        <v>0</v>
      </c>
      <c r="V68" s="122">
        <v>1</v>
      </c>
      <c r="W68" s="118"/>
      <c r="X68" s="120">
        <v>193000</v>
      </c>
      <c r="Y68" s="118"/>
      <c r="Z68" s="121">
        <v>0</v>
      </c>
      <c r="AA68" s="121">
        <v>0</v>
      </c>
      <c r="AB68" s="120">
        <v>0</v>
      </c>
      <c r="AC68" s="121">
        <v>0</v>
      </c>
      <c r="AD68" s="126">
        <v>24604</v>
      </c>
      <c r="AE68" s="124">
        <v>0</v>
      </c>
      <c r="AF68" s="124">
        <v>0</v>
      </c>
      <c r="AG68" s="120">
        <v>193000</v>
      </c>
      <c r="AH68" s="125">
        <v>0</v>
      </c>
      <c r="AI68" s="118"/>
      <c r="AK68" s="105" t="s">
        <v>1380</v>
      </c>
    </row>
    <row r="69" spans="1:37" x14ac:dyDescent="0.2">
      <c r="A69" s="118">
        <v>61</v>
      </c>
      <c r="B69" s="118" t="s">
        <v>407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9" t="s">
        <v>1445</v>
      </c>
      <c r="Q69" s="120">
        <v>213000</v>
      </c>
      <c r="R69" s="121">
        <v>0</v>
      </c>
      <c r="S69" s="121">
        <v>0</v>
      </c>
      <c r="T69" s="122">
        <v>0</v>
      </c>
      <c r="U69" s="121">
        <v>0</v>
      </c>
      <c r="V69" s="122">
        <v>1</v>
      </c>
      <c r="W69" s="118"/>
      <c r="X69" s="120">
        <v>213000</v>
      </c>
      <c r="Y69" s="118"/>
      <c r="Z69" s="121">
        <v>0</v>
      </c>
      <c r="AA69" s="121">
        <v>0</v>
      </c>
      <c r="AB69" s="120">
        <v>213000</v>
      </c>
      <c r="AC69" s="121">
        <v>0</v>
      </c>
      <c r="AD69" s="126">
        <v>24604</v>
      </c>
      <c r="AE69" s="124">
        <v>0</v>
      </c>
      <c r="AF69" s="124">
        <v>0</v>
      </c>
      <c r="AG69" s="120">
        <v>0</v>
      </c>
      <c r="AH69" s="125">
        <v>0</v>
      </c>
      <c r="AI69" s="118"/>
      <c r="AK69" s="105" t="s">
        <v>1380</v>
      </c>
    </row>
    <row r="70" spans="1:37" x14ac:dyDescent="0.2">
      <c r="A70" s="118">
        <v>62</v>
      </c>
      <c r="B70" s="118" t="s">
        <v>407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9" t="s">
        <v>1446</v>
      </c>
      <c r="Q70" s="120">
        <v>365000</v>
      </c>
      <c r="R70" s="121">
        <v>0</v>
      </c>
      <c r="S70" s="121">
        <v>0</v>
      </c>
      <c r="T70" s="122">
        <v>0</v>
      </c>
      <c r="U70" s="121">
        <v>0</v>
      </c>
      <c r="V70" s="122">
        <v>1</v>
      </c>
      <c r="W70" s="118"/>
      <c r="X70" s="120">
        <v>365000</v>
      </c>
      <c r="Y70" s="118"/>
      <c r="Z70" s="121">
        <v>0</v>
      </c>
      <c r="AA70" s="121">
        <v>0</v>
      </c>
      <c r="AB70" s="120">
        <v>100000</v>
      </c>
      <c r="AC70" s="121">
        <v>0</v>
      </c>
      <c r="AD70" s="126">
        <v>24604</v>
      </c>
      <c r="AE70" s="124">
        <v>0</v>
      </c>
      <c r="AF70" s="124">
        <v>0</v>
      </c>
      <c r="AG70" s="120">
        <v>265000</v>
      </c>
      <c r="AH70" s="125">
        <v>0</v>
      </c>
      <c r="AI70" s="118"/>
      <c r="AK70" s="105" t="s">
        <v>1380</v>
      </c>
    </row>
    <row r="71" spans="1:37" x14ac:dyDescent="0.2">
      <c r="A71" s="118">
        <v>63</v>
      </c>
      <c r="B71" s="118" t="s">
        <v>407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9" t="s">
        <v>1447</v>
      </c>
      <c r="Q71" s="120">
        <v>198000</v>
      </c>
      <c r="R71" s="121">
        <v>0</v>
      </c>
      <c r="S71" s="121">
        <v>0</v>
      </c>
      <c r="T71" s="122">
        <v>0</v>
      </c>
      <c r="U71" s="121">
        <v>0</v>
      </c>
      <c r="V71" s="122">
        <v>1</v>
      </c>
      <c r="W71" s="118"/>
      <c r="X71" s="120">
        <v>198000</v>
      </c>
      <c r="Y71" s="118"/>
      <c r="Z71" s="121">
        <v>0</v>
      </c>
      <c r="AA71" s="121">
        <v>0</v>
      </c>
      <c r="AB71" s="120">
        <v>0</v>
      </c>
      <c r="AC71" s="121">
        <v>0</v>
      </c>
      <c r="AD71" s="126">
        <v>24604</v>
      </c>
      <c r="AE71" s="124">
        <v>0</v>
      </c>
      <c r="AF71" s="124">
        <v>0</v>
      </c>
      <c r="AG71" s="120">
        <v>198000</v>
      </c>
      <c r="AH71" s="125">
        <v>0</v>
      </c>
      <c r="AI71" s="118"/>
      <c r="AK71" s="105" t="s">
        <v>1380</v>
      </c>
    </row>
    <row r="72" spans="1:37" x14ac:dyDescent="0.2">
      <c r="A72" s="118">
        <v>64</v>
      </c>
      <c r="B72" s="118" t="s">
        <v>407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9" t="s">
        <v>1448</v>
      </c>
      <c r="Q72" s="120">
        <v>198000</v>
      </c>
      <c r="R72" s="121">
        <v>0</v>
      </c>
      <c r="S72" s="121">
        <v>0</v>
      </c>
      <c r="T72" s="122">
        <v>0</v>
      </c>
      <c r="U72" s="121">
        <v>0</v>
      </c>
      <c r="V72" s="122">
        <v>1</v>
      </c>
      <c r="W72" s="118"/>
      <c r="X72" s="120">
        <v>198000</v>
      </c>
      <c r="Y72" s="118"/>
      <c r="Z72" s="121">
        <v>0</v>
      </c>
      <c r="AA72" s="121">
        <v>0</v>
      </c>
      <c r="AB72" s="120">
        <v>0</v>
      </c>
      <c r="AC72" s="121">
        <v>0</v>
      </c>
      <c r="AD72" s="126">
        <v>24604</v>
      </c>
      <c r="AE72" s="124">
        <v>0</v>
      </c>
      <c r="AF72" s="124">
        <v>0</v>
      </c>
      <c r="AG72" s="120">
        <v>198000</v>
      </c>
      <c r="AH72" s="125">
        <v>0</v>
      </c>
      <c r="AI72" s="118"/>
      <c r="AK72" s="105" t="s">
        <v>1380</v>
      </c>
    </row>
    <row r="73" spans="1:37" x14ac:dyDescent="0.2">
      <c r="A73" s="118">
        <v>65</v>
      </c>
      <c r="B73" s="118" t="s">
        <v>407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9" t="s">
        <v>1449</v>
      </c>
      <c r="Q73" s="120">
        <v>239000</v>
      </c>
      <c r="R73" s="121">
        <v>0</v>
      </c>
      <c r="S73" s="121">
        <v>0</v>
      </c>
      <c r="T73" s="122">
        <v>0</v>
      </c>
      <c r="U73" s="121">
        <v>0</v>
      </c>
      <c r="V73" s="122">
        <v>1</v>
      </c>
      <c r="W73" s="118"/>
      <c r="X73" s="120">
        <v>239000</v>
      </c>
      <c r="Y73" s="118"/>
      <c r="Z73" s="121">
        <v>0</v>
      </c>
      <c r="AA73" s="121">
        <v>0</v>
      </c>
      <c r="AB73" s="120">
        <v>0</v>
      </c>
      <c r="AC73" s="121">
        <v>0</v>
      </c>
      <c r="AD73" s="126">
        <v>24604</v>
      </c>
      <c r="AE73" s="124">
        <v>0</v>
      </c>
      <c r="AF73" s="124">
        <v>0</v>
      </c>
      <c r="AG73" s="120">
        <v>239000</v>
      </c>
      <c r="AH73" s="125">
        <v>0</v>
      </c>
      <c r="AI73" s="118"/>
      <c r="AK73" s="105" t="s">
        <v>1380</v>
      </c>
    </row>
    <row r="74" spans="1:37" x14ac:dyDescent="0.2">
      <c r="A74" s="118">
        <v>66</v>
      </c>
      <c r="B74" s="118" t="s">
        <v>407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9" t="s">
        <v>1450</v>
      </c>
      <c r="Q74" s="120">
        <v>398000</v>
      </c>
      <c r="R74" s="121">
        <v>0</v>
      </c>
      <c r="S74" s="121">
        <v>0</v>
      </c>
      <c r="T74" s="122">
        <v>0</v>
      </c>
      <c r="U74" s="121">
        <v>0</v>
      </c>
      <c r="V74" s="122">
        <v>1</v>
      </c>
      <c r="W74" s="118"/>
      <c r="X74" s="120">
        <v>398000</v>
      </c>
      <c r="Y74" s="118"/>
      <c r="Z74" s="121">
        <v>0</v>
      </c>
      <c r="AA74" s="121">
        <v>0</v>
      </c>
      <c r="AB74" s="120">
        <v>0</v>
      </c>
      <c r="AC74" s="121">
        <v>0</v>
      </c>
      <c r="AD74" s="126">
        <v>24604</v>
      </c>
      <c r="AE74" s="124">
        <v>0</v>
      </c>
      <c r="AF74" s="124">
        <v>0</v>
      </c>
      <c r="AG74" s="120">
        <v>398000</v>
      </c>
      <c r="AH74" s="125">
        <v>0</v>
      </c>
      <c r="AI74" s="118"/>
      <c r="AK74" s="105" t="s">
        <v>1380</v>
      </c>
    </row>
    <row r="75" spans="1:37" x14ac:dyDescent="0.2">
      <c r="A75" s="118">
        <v>67</v>
      </c>
      <c r="B75" s="118" t="s">
        <v>407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9" t="s">
        <v>1451</v>
      </c>
      <c r="Q75" s="120">
        <v>227000</v>
      </c>
      <c r="R75" s="121">
        <v>0</v>
      </c>
      <c r="S75" s="121">
        <v>0</v>
      </c>
      <c r="T75" s="122">
        <v>0</v>
      </c>
      <c r="U75" s="121">
        <v>0</v>
      </c>
      <c r="V75" s="122">
        <v>1</v>
      </c>
      <c r="W75" s="118"/>
      <c r="X75" s="120">
        <v>227000</v>
      </c>
      <c r="Y75" s="118"/>
      <c r="Z75" s="121">
        <v>0</v>
      </c>
      <c r="AA75" s="121">
        <v>0</v>
      </c>
      <c r="AB75" s="120">
        <v>0</v>
      </c>
      <c r="AC75" s="121">
        <v>0</v>
      </c>
      <c r="AD75" s="126">
        <v>24604</v>
      </c>
      <c r="AE75" s="124">
        <v>0</v>
      </c>
      <c r="AF75" s="124">
        <v>0</v>
      </c>
      <c r="AG75" s="120">
        <v>227000</v>
      </c>
      <c r="AH75" s="125">
        <v>0</v>
      </c>
      <c r="AI75" s="118"/>
      <c r="AK75" s="105" t="s">
        <v>1380</v>
      </c>
    </row>
    <row r="76" spans="1:37" x14ac:dyDescent="0.2">
      <c r="A76" s="118">
        <v>68</v>
      </c>
      <c r="B76" s="118" t="s">
        <v>407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9" t="s">
        <v>1452</v>
      </c>
      <c r="Q76" s="120">
        <v>129000</v>
      </c>
      <c r="R76" s="121">
        <v>0</v>
      </c>
      <c r="S76" s="121">
        <v>0</v>
      </c>
      <c r="T76" s="122">
        <v>0</v>
      </c>
      <c r="U76" s="121">
        <v>0</v>
      </c>
      <c r="V76" s="122">
        <v>1</v>
      </c>
      <c r="W76" s="118"/>
      <c r="X76" s="120">
        <v>129000</v>
      </c>
      <c r="Y76" s="118"/>
      <c r="Z76" s="121">
        <v>0</v>
      </c>
      <c r="AA76" s="121">
        <v>0</v>
      </c>
      <c r="AB76" s="120">
        <v>0</v>
      </c>
      <c r="AC76" s="121">
        <v>0</v>
      </c>
      <c r="AD76" s="126">
        <v>24604</v>
      </c>
      <c r="AE76" s="124">
        <v>0</v>
      </c>
      <c r="AF76" s="124">
        <v>0</v>
      </c>
      <c r="AG76" s="120">
        <v>129000</v>
      </c>
      <c r="AH76" s="125">
        <v>0</v>
      </c>
      <c r="AI76" s="118"/>
      <c r="AK76" s="105" t="s">
        <v>1380</v>
      </c>
    </row>
    <row r="77" spans="1:37" x14ac:dyDescent="0.2">
      <c r="A77" s="118">
        <v>69</v>
      </c>
      <c r="B77" s="118" t="s">
        <v>407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9" t="s">
        <v>1453</v>
      </c>
      <c r="Q77" s="120">
        <v>371000</v>
      </c>
      <c r="R77" s="121">
        <v>0</v>
      </c>
      <c r="S77" s="121">
        <v>0</v>
      </c>
      <c r="T77" s="122">
        <v>0</v>
      </c>
      <c r="U77" s="121">
        <v>0</v>
      </c>
      <c r="V77" s="122">
        <v>1</v>
      </c>
      <c r="W77" s="118"/>
      <c r="X77" s="120">
        <v>371000</v>
      </c>
      <c r="Y77" s="118"/>
      <c r="Z77" s="121">
        <v>0</v>
      </c>
      <c r="AA77" s="121">
        <v>0</v>
      </c>
      <c r="AB77" s="120">
        <v>0</v>
      </c>
      <c r="AC77" s="121">
        <v>0</v>
      </c>
      <c r="AD77" s="126">
        <v>24604</v>
      </c>
      <c r="AE77" s="124">
        <v>0</v>
      </c>
      <c r="AF77" s="124">
        <v>0</v>
      </c>
      <c r="AG77" s="120">
        <v>371000</v>
      </c>
      <c r="AH77" s="125">
        <v>0</v>
      </c>
      <c r="AI77" s="118"/>
      <c r="AK77" s="105" t="s">
        <v>1380</v>
      </c>
    </row>
    <row r="78" spans="1:37" x14ac:dyDescent="0.2">
      <c r="A78" s="118">
        <v>70</v>
      </c>
      <c r="B78" s="118" t="s">
        <v>407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19" t="s">
        <v>1454</v>
      </c>
      <c r="Q78" s="120">
        <v>291400</v>
      </c>
      <c r="R78" s="121">
        <v>0</v>
      </c>
      <c r="S78" s="121">
        <v>0</v>
      </c>
      <c r="T78" s="122">
        <v>0</v>
      </c>
      <c r="U78" s="121">
        <v>0</v>
      </c>
      <c r="V78" s="122">
        <v>1</v>
      </c>
      <c r="W78" s="118"/>
      <c r="X78" s="120">
        <v>291400</v>
      </c>
      <c r="Y78" s="118"/>
      <c r="Z78" s="121">
        <v>0</v>
      </c>
      <c r="AA78" s="121">
        <v>0</v>
      </c>
      <c r="AB78" s="120">
        <v>291400</v>
      </c>
      <c r="AC78" s="121">
        <v>0</v>
      </c>
      <c r="AD78" s="126">
        <v>24604</v>
      </c>
      <c r="AE78" s="124">
        <v>0</v>
      </c>
      <c r="AF78" s="124">
        <v>0</v>
      </c>
      <c r="AG78" s="120">
        <v>0</v>
      </c>
      <c r="AH78" s="125">
        <v>0</v>
      </c>
      <c r="AI78" s="118"/>
      <c r="AK78" s="105" t="s">
        <v>1380</v>
      </c>
    </row>
    <row r="79" spans="1:37" x14ac:dyDescent="0.2">
      <c r="A79" s="118">
        <v>71</v>
      </c>
      <c r="B79" s="118" t="s">
        <v>407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9" t="s">
        <v>1455</v>
      </c>
      <c r="Q79" s="120">
        <v>125000</v>
      </c>
      <c r="R79" s="121">
        <v>0</v>
      </c>
      <c r="S79" s="121">
        <v>0</v>
      </c>
      <c r="T79" s="122">
        <v>0</v>
      </c>
      <c r="U79" s="121">
        <v>0</v>
      </c>
      <c r="V79" s="122">
        <v>1</v>
      </c>
      <c r="W79" s="118"/>
      <c r="X79" s="120">
        <v>125000</v>
      </c>
      <c r="Y79" s="118"/>
      <c r="Z79" s="121">
        <v>0</v>
      </c>
      <c r="AA79" s="121">
        <v>0</v>
      </c>
      <c r="AB79" s="120">
        <v>0</v>
      </c>
      <c r="AC79" s="121">
        <v>0</v>
      </c>
      <c r="AD79" s="126">
        <v>24604</v>
      </c>
      <c r="AE79" s="124">
        <v>0</v>
      </c>
      <c r="AF79" s="124">
        <v>0</v>
      </c>
      <c r="AG79" s="120">
        <v>125000</v>
      </c>
      <c r="AH79" s="125">
        <v>0</v>
      </c>
      <c r="AI79" s="118"/>
      <c r="AK79" s="105" t="s">
        <v>1380</v>
      </c>
    </row>
    <row r="80" spans="1:37" x14ac:dyDescent="0.2">
      <c r="A80" s="118">
        <v>72</v>
      </c>
      <c r="B80" s="118" t="s">
        <v>407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9" t="s">
        <v>1456</v>
      </c>
      <c r="Q80" s="120">
        <v>424467</v>
      </c>
      <c r="R80" s="121">
        <v>0</v>
      </c>
      <c r="S80" s="121">
        <v>0</v>
      </c>
      <c r="T80" s="122">
        <v>0</v>
      </c>
      <c r="U80" s="121">
        <v>0</v>
      </c>
      <c r="V80" s="122">
        <v>1</v>
      </c>
      <c r="W80" s="118"/>
      <c r="X80" s="120">
        <v>424467</v>
      </c>
      <c r="Y80" s="118"/>
      <c r="Z80" s="121">
        <v>0</v>
      </c>
      <c r="AA80" s="121">
        <v>0</v>
      </c>
      <c r="AB80" s="120">
        <v>424467</v>
      </c>
      <c r="AC80" s="121">
        <v>0</v>
      </c>
      <c r="AD80" s="126">
        <v>24604</v>
      </c>
      <c r="AE80" s="124">
        <v>0</v>
      </c>
      <c r="AF80" s="124">
        <v>0</v>
      </c>
      <c r="AG80" s="120">
        <v>0</v>
      </c>
      <c r="AH80" s="125">
        <v>0</v>
      </c>
      <c r="AI80" s="118"/>
      <c r="AK80" s="105" t="s">
        <v>1380</v>
      </c>
    </row>
    <row r="81" spans="1:37" x14ac:dyDescent="0.2">
      <c r="A81" s="118">
        <v>73</v>
      </c>
      <c r="B81" s="118" t="s">
        <v>407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9" t="s">
        <v>1457</v>
      </c>
      <c r="Q81" s="120">
        <v>800000</v>
      </c>
      <c r="R81" s="121">
        <v>0</v>
      </c>
      <c r="S81" s="121">
        <v>0</v>
      </c>
      <c r="T81" s="122">
        <v>0</v>
      </c>
      <c r="U81" s="121">
        <v>0</v>
      </c>
      <c r="V81" s="122">
        <v>1</v>
      </c>
      <c r="W81" s="118"/>
      <c r="X81" s="120">
        <v>800000</v>
      </c>
      <c r="Y81" s="118"/>
      <c r="Z81" s="121">
        <v>0</v>
      </c>
      <c r="AA81" s="121">
        <v>0</v>
      </c>
      <c r="AB81" s="120">
        <v>0</v>
      </c>
      <c r="AC81" s="121">
        <v>0</v>
      </c>
      <c r="AD81" s="126">
        <v>24604</v>
      </c>
      <c r="AE81" s="124">
        <v>0</v>
      </c>
      <c r="AF81" s="124">
        <v>0</v>
      </c>
      <c r="AG81" s="120">
        <v>800000</v>
      </c>
      <c r="AH81" s="125">
        <v>0</v>
      </c>
      <c r="AI81" s="118"/>
      <c r="AK81" s="105" t="s">
        <v>1380</v>
      </c>
    </row>
    <row r="82" spans="1:37" x14ac:dyDescent="0.2">
      <c r="A82" s="118">
        <v>74</v>
      </c>
      <c r="B82" s="118" t="s">
        <v>407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9" t="s">
        <v>1458</v>
      </c>
      <c r="Q82" s="120">
        <v>650000</v>
      </c>
      <c r="R82" s="121">
        <v>0</v>
      </c>
      <c r="S82" s="121">
        <v>0</v>
      </c>
      <c r="T82" s="122">
        <v>0</v>
      </c>
      <c r="U82" s="121">
        <v>0</v>
      </c>
      <c r="V82" s="122">
        <v>1</v>
      </c>
      <c r="W82" s="118"/>
      <c r="X82" s="120">
        <v>650000</v>
      </c>
      <c r="Y82" s="118"/>
      <c r="Z82" s="121">
        <v>0</v>
      </c>
      <c r="AA82" s="121">
        <v>0</v>
      </c>
      <c r="AB82" s="120">
        <v>0</v>
      </c>
      <c r="AC82" s="121">
        <v>0</v>
      </c>
      <c r="AD82" s="126">
        <v>24604</v>
      </c>
      <c r="AE82" s="124">
        <v>0</v>
      </c>
      <c r="AF82" s="124">
        <v>0</v>
      </c>
      <c r="AG82" s="120">
        <v>650000</v>
      </c>
      <c r="AH82" s="125">
        <v>0</v>
      </c>
      <c r="AI82" s="118"/>
      <c r="AK82" s="105" t="s">
        <v>1380</v>
      </c>
    </row>
    <row r="83" spans="1:37" x14ac:dyDescent="0.2">
      <c r="A83" s="118">
        <v>75</v>
      </c>
      <c r="B83" s="118" t="s">
        <v>407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9" t="s">
        <v>1459</v>
      </c>
      <c r="Q83" s="120">
        <v>228000</v>
      </c>
      <c r="R83" s="121">
        <v>0</v>
      </c>
      <c r="S83" s="121">
        <v>0</v>
      </c>
      <c r="T83" s="122">
        <v>0</v>
      </c>
      <c r="U83" s="121">
        <v>0</v>
      </c>
      <c r="V83" s="122">
        <v>1</v>
      </c>
      <c r="W83" s="118"/>
      <c r="X83" s="120">
        <v>228000</v>
      </c>
      <c r="Y83" s="118"/>
      <c r="Z83" s="121">
        <v>0</v>
      </c>
      <c r="AA83" s="121">
        <v>0</v>
      </c>
      <c r="AB83" s="120">
        <v>0</v>
      </c>
      <c r="AC83" s="121">
        <v>0</v>
      </c>
      <c r="AD83" s="126">
        <v>24604</v>
      </c>
      <c r="AE83" s="124">
        <v>0</v>
      </c>
      <c r="AF83" s="124">
        <v>0</v>
      </c>
      <c r="AG83" s="120">
        <v>228000</v>
      </c>
      <c r="AH83" s="125">
        <v>0</v>
      </c>
      <c r="AI83" s="118"/>
      <c r="AK83" s="105" t="s">
        <v>1380</v>
      </c>
    </row>
    <row r="84" spans="1:37" x14ac:dyDescent="0.2">
      <c r="A84" s="118">
        <v>76</v>
      </c>
      <c r="B84" s="118" t="s">
        <v>407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9" t="s">
        <v>1460</v>
      </c>
      <c r="Q84" s="120">
        <v>1313000</v>
      </c>
      <c r="R84" s="121">
        <v>0</v>
      </c>
      <c r="S84" s="121">
        <v>0</v>
      </c>
      <c r="T84" s="122">
        <v>0</v>
      </c>
      <c r="U84" s="121">
        <v>0</v>
      </c>
      <c r="V84" s="122">
        <v>1</v>
      </c>
      <c r="W84" s="118"/>
      <c r="X84" s="120">
        <v>1313000</v>
      </c>
      <c r="Y84" s="118"/>
      <c r="Z84" s="121">
        <v>0</v>
      </c>
      <c r="AA84" s="121">
        <v>0</v>
      </c>
      <c r="AB84" s="120">
        <v>1313000</v>
      </c>
      <c r="AC84" s="121">
        <v>0</v>
      </c>
      <c r="AD84" s="126">
        <v>24604</v>
      </c>
      <c r="AE84" s="124">
        <v>0</v>
      </c>
      <c r="AF84" s="124">
        <v>0</v>
      </c>
      <c r="AG84" s="120">
        <v>0</v>
      </c>
      <c r="AH84" s="125">
        <v>0</v>
      </c>
      <c r="AI84" s="118"/>
      <c r="AK84" s="105" t="s">
        <v>1380</v>
      </c>
    </row>
    <row r="85" spans="1:37" x14ac:dyDescent="0.2">
      <c r="A85" s="118">
        <v>77</v>
      </c>
      <c r="B85" s="118" t="s">
        <v>407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9" t="s">
        <v>1461</v>
      </c>
      <c r="Q85" s="120">
        <v>767000</v>
      </c>
      <c r="R85" s="121">
        <v>0</v>
      </c>
      <c r="S85" s="121">
        <v>0</v>
      </c>
      <c r="T85" s="122">
        <v>0</v>
      </c>
      <c r="U85" s="121">
        <v>0</v>
      </c>
      <c r="V85" s="122">
        <v>1</v>
      </c>
      <c r="W85" s="118"/>
      <c r="X85" s="120">
        <v>767000</v>
      </c>
      <c r="Y85" s="118"/>
      <c r="Z85" s="121">
        <v>0</v>
      </c>
      <c r="AA85" s="121">
        <v>0</v>
      </c>
      <c r="AB85" s="120">
        <v>767000</v>
      </c>
      <c r="AC85" s="121">
        <v>0</v>
      </c>
      <c r="AD85" s="126">
        <v>24604</v>
      </c>
      <c r="AE85" s="124">
        <v>0</v>
      </c>
      <c r="AF85" s="124">
        <v>0</v>
      </c>
      <c r="AG85" s="120">
        <v>0</v>
      </c>
      <c r="AH85" s="125">
        <v>0</v>
      </c>
      <c r="AI85" s="118"/>
      <c r="AK85" s="105" t="s">
        <v>1380</v>
      </c>
    </row>
    <row r="86" spans="1:37" x14ac:dyDescent="0.2">
      <c r="A86" s="118">
        <v>78</v>
      </c>
      <c r="B86" s="118" t="s">
        <v>407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9" t="s">
        <v>1462</v>
      </c>
      <c r="Q86" s="120">
        <v>263000</v>
      </c>
      <c r="R86" s="121">
        <v>0</v>
      </c>
      <c r="S86" s="121">
        <v>0</v>
      </c>
      <c r="T86" s="122">
        <v>0</v>
      </c>
      <c r="U86" s="121">
        <v>0</v>
      </c>
      <c r="V86" s="122">
        <v>1</v>
      </c>
      <c r="W86" s="118"/>
      <c r="X86" s="120">
        <v>263000</v>
      </c>
      <c r="Y86" s="118"/>
      <c r="Z86" s="121">
        <v>0</v>
      </c>
      <c r="AA86" s="121">
        <v>0</v>
      </c>
      <c r="AB86" s="120">
        <v>263000</v>
      </c>
      <c r="AC86" s="121">
        <v>0</v>
      </c>
      <c r="AD86" s="126">
        <v>24604</v>
      </c>
      <c r="AE86" s="124">
        <v>0</v>
      </c>
      <c r="AF86" s="124">
        <v>0</v>
      </c>
      <c r="AG86" s="120">
        <v>0</v>
      </c>
      <c r="AH86" s="125">
        <v>0</v>
      </c>
      <c r="AI86" s="118"/>
      <c r="AK86" s="105" t="s">
        <v>1380</v>
      </c>
    </row>
    <row r="87" spans="1:37" x14ac:dyDescent="0.2">
      <c r="A87" s="118">
        <v>79</v>
      </c>
      <c r="B87" s="118" t="s">
        <v>407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9" t="s">
        <v>1463</v>
      </c>
      <c r="Q87" s="120">
        <v>629000</v>
      </c>
      <c r="R87" s="121">
        <v>0</v>
      </c>
      <c r="S87" s="121">
        <v>0</v>
      </c>
      <c r="T87" s="122">
        <v>0</v>
      </c>
      <c r="U87" s="121">
        <v>0</v>
      </c>
      <c r="V87" s="122">
        <v>1</v>
      </c>
      <c r="W87" s="118"/>
      <c r="X87" s="120">
        <v>629000</v>
      </c>
      <c r="Y87" s="118"/>
      <c r="Z87" s="121">
        <v>0</v>
      </c>
      <c r="AA87" s="121">
        <v>0</v>
      </c>
      <c r="AB87" s="120">
        <v>629000</v>
      </c>
      <c r="AC87" s="121">
        <v>0</v>
      </c>
      <c r="AD87" s="126">
        <v>24604</v>
      </c>
      <c r="AE87" s="124">
        <v>0</v>
      </c>
      <c r="AF87" s="124">
        <v>0</v>
      </c>
      <c r="AG87" s="120">
        <v>0</v>
      </c>
      <c r="AH87" s="125">
        <v>0</v>
      </c>
      <c r="AI87" s="118"/>
      <c r="AK87" s="105" t="s">
        <v>1380</v>
      </c>
    </row>
    <row r="88" spans="1:37" x14ac:dyDescent="0.2">
      <c r="A88" s="118">
        <v>80</v>
      </c>
      <c r="B88" s="118" t="s">
        <v>407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9" t="s">
        <v>1464</v>
      </c>
      <c r="Q88" s="120">
        <v>1128000</v>
      </c>
      <c r="R88" s="121">
        <v>0</v>
      </c>
      <c r="S88" s="121">
        <v>0</v>
      </c>
      <c r="T88" s="122">
        <v>0</v>
      </c>
      <c r="U88" s="121">
        <v>0</v>
      </c>
      <c r="V88" s="122">
        <v>1</v>
      </c>
      <c r="W88" s="118"/>
      <c r="X88" s="120">
        <v>1128000</v>
      </c>
      <c r="Y88" s="118"/>
      <c r="Z88" s="121">
        <v>0</v>
      </c>
      <c r="AA88" s="121">
        <v>0</v>
      </c>
      <c r="AB88" s="120">
        <v>1128000</v>
      </c>
      <c r="AC88" s="121">
        <v>0</v>
      </c>
      <c r="AD88" s="126">
        <v>24604</v>
      </c>
      <c r="AE88" s="124">
        <v>0</v>
      </c>
      <c r="AF88" s="124">
        <v>0</v>
      </c>
      <c r="AG88" s="120">
        <v>0</v>
      </c>
      <c r="AH88" s="125">
        <v>0</v>
      </c>
      <c r="AI88" s="118"/>
      <c r="AK88" s="105" t="s">
        <v>1380</v>
      </c>
    </row>
    <row r="89" spans="1:37" x14ac:dyDescent="0.2">
      <c r="A89" s="118">
        <v>81</v>
      </c>
      <c r="B89" s="118" t="s">
        <v>407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9" t="s">
        <v>1465</v>
      </c>
      <c r="Q89" s="120">
        <v>218956</v>
      </c>
      <c r="R89" s="121">
        <v>0</v>
      </c>
      <c r="S89" s="121">
        <v>0</v>
      </c>
      <c r="T89" s="122">
        <v>0</v>
      </c>
      <c r="U89" s="121">
        <v>0</v>
      </c>
      <c r="V89" s="122">
        <v>1</v>
      </c>
      <c r="W89" s="118"/>
      <c r="X89" s="120">
        <v>218956</v>
      </c>
      <c r="Y89" s="118"/>
      <c r="Z89" s="121">
        <v>0</v>
      </c>
      <c r="AA89" s="121">
        <v>0</v>
      </c>
      <c r="AB89" s="120">
        <v>218956</v>
      </c>
      <c r="AC89" s="121">
        <v>0</v>
      </c>
      <c r="AD89" s="126">
        <v>24604</v>
      </c>
      <c r="AE89" s="124">
        <v>0</v>
      </c>
      <c r="AF89" s="124">
        <v>0</v>
      </c>
      <c r="AG89" s="120">
        <v>0</v>
      </c>
      <c r="AH89" s="125">
        <v>0</v>
      </c>
      <c r="AI89" s="118"/>
      <c r="AK89" s="105" t="s">
        <v>1380</v>
      </c>
    </row>
    <row r="90" spans="1:37" x14ac:dyDescent="0.2">
      <c r="A90" s="118">
        <v>82</v>
      </c>
      <c r="B90" s="118" t="s">
        <v>407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19" t="s">
        <v>1466</v>
      </c>
      <c r="Q90" s="120">
        <v>478000</v>
      </c>
      <c r="R90" s="121">
        <v>0</v>
      </c>
      <c r="S90" s="121">
        <v>0</v>
      </c>
      <c r="T90" s="122">
        <v>0</v>
      </c>
      <c r="U90" s="121">
        <v>0</v>
      </c>
      <c r="V90" s="122">
        <v>1</v>
      </c>
      <c r="W90" s="118"/>
      <c r="X90" s="120">
        <v>478000</v>
      </c>
      <c r="Y90" s="118"/>
      <c r="Z90" s="121">
        <v>0</v>
      </c>
      <c r="AA90" s="121">
        <v>0</v>
      </c>
      <c r="AB90" s="120">
        <v>478000</v>
      </c>
      <c r="AC90" s="121">
        <v>0</v>
      </c>
      <c r="AD90" s="126">
        <v>24604</v>
      </c>
      <c r="AE90" s="124">
        <v>0</v>
      </c>
      <c r="AF90" s="124">
        <v>0</v>
      </c>
      <c r="AG90" s="120">
        <v>0</v>
      </c>
      <c r="AH90" s="125">
        <v>0</v>
      </c>
      <c r="AI90" s="118"/>
      <c r="AK90" s="105" t="s">
        <v>1380</v>
      </c>
    </row>
    <row r="91" spans="1:37" x14ac:dyDescent="0.2">
      <c r="A91" s="118">
        <v>83</v>
      </c>
      <c r="B91" s="118" t="s">
        <v>407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19" t="s">
        <v>1467</v>
      </c>
      <c r="Q91" s="120">
        <v>1601000</v>
      </c>
      <c r="R91" s="121">
        <v>0</v>
      </c>
      <c r="S91" s="121">
        <v>0</v>
      </c>
      <c r="T91" s="122">
        <v>0</v>
      </c>
      <c r="U91" s="121">
        <v>0</v>
      </c>
      <c r="V91" s="122">
        <v>1</v>
      </c>
      <c r="W91" s="118"/>
      <c r="X91" s="120">
        <v>1601000</v>
      </c>
      <c r="Y91" s="118"/>
      <c r="Z91" s="121">
        <v>0</v>
      </c>
      <c r="AA91" s="121">
        <v>0</v>
      </c>
      <c r="AB91" s="120">
        <v>1601000</v>
      </c>
      <c r="AC91" s="121">
        <v>0</v>
      </c>
      <c r="AD91" s="126">
        <v>24604</v>
      </c>
      <c r="AE91" s="124">
        <v>0</v>
      </c>
      <c r="AF91" s="124">
        <v>0</v>
      </c>
      <c r="AG91" s="120">
        <v>0</v>
      </c>
      <c r="AH91" s="125">
        <v>0</v>
      </c>
      <c r="AI91" s="118"/>
      <c r="AK91" s="105" t="s">
        <v>1380</v>
      </c>
    </row>
    <row r="92" spans="1:37" x14ac:dyDescent="0.2">
      <c r="A92" s="118">
        <v>84</v>
      </c>
      <c r="B92" s="118" t="s">
        <v>407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19" t="s">
        <v>1468</v>
      </c>
      <c r="Q92" s="120">
        <v>198000</v>
      </c>
      <c r="R92" s="121">
        <v>0</v>
      </c>
      <c r="S92" s="121">
        <v>0</v>
      </c>
      <c r="T92" s="122">
        <v>0</v>
      </c>
      <c r="U92" s="121">
        <v>0</v>
      </c>
      <c r="V92" s="122">
        <v>1</v>
      </c>
      <c r="W92" s="118"/>
      <c r="X92" s="120">
        <v>198000</v>
      </c>
      <c r="Y92" s="118"/>
      <c r="Z92" s="121">
        <v>0</v>
      </c>
      <c r="AA92" s="121">
        <v>0</v>
      </c>
      <c r="AB92" s="120">
        <v>198000</v>
      </c>
      <c r="AC92" s="121">
        <v>0</v>
      </c>
      <c r="AD92" s="126">
        <v>24604</v>
      </c>
      <c r="AE92" s="124">
        <v>0</v>
      </c>
      <c r="AF92" s="124">
        <v>0</v>
      </c>
      <c r="AG92" s="120">
        <v>0</v>
      </c>
      <c r="AH92" s="125">
        <v>0</v>
      </c>
      <c r="AI92" s="118"/>
      <c r="AK92" s="105" t="s">
        <v>1380</v>
      </c>
    </row>
    <row r="93" spans="1:37" x14ac:dyDescent="0.2">
      <c r="A93" s="118">
        <v>85</v>
      </c>
      <c r="B93" s="118" t="s">
        <v>407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19" t="s">
        <v>1469</v>
      </c>
      <c r="Q93" s="120">
        <v>3014000</v>
      </c>
      <c r="R93" s="121">
        <v>0</v>
      </c>
      <c r="S93" s="121">
        <v>0</v>
      </c>
      <c r="T93" s="122">
        <v>0</v>
      </c>
      <c r="U93" s="121">
        <v>0</v>
      </c>
      <c r="V93" s="122">
        <v>1</v>
      </c>
      <c r="W93" s="118"/>
      <c r="X93" s="120">
        <v>3014000</v>
      </c>
      <c r="Y93" s="118"/>
      <c r="Z93" s="121">
        <v>0</v>
      </c>
      <c r="AA93" s="121">
        <v>0</v>
      </c>
      <c r="AB93" s="120">
        <v>3014000</v>
      </c>
      <c r="AC93" s="121">
        <v>0</v>
      </c>
      <c r="AD93" s="126">
        <v>24604</v>
      </c>
      <c r="AE93" s="124">
        <v>0</v>
      </c>
      <c r="AF93" s="124">
        <v>0</v>
      </c>
      <c r="AG93" s="120">
        <v>0</v>
      </c>
      <c r="AH93" s="125">
        <v>0</v>
      </c>
      <c r="AI93" s="118"/>
      <c r="AK93" s="105" t="s">
        <v>1380</v>
      </c>
    </row>
    <row r="94" spans="1:37" x14ac:dyDescent="0.2">
      <c r="A94" s="118">
        <v>86</v>
      </c>
      <c r="B94" s="118" t="s">
        <v>407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19" t="s">
        <v>1470</v>
      </c>
      <c r="Q94" s="120">
        <v>176000</v>
      </c>
      <c r="R94" s="121">
        <v>0</v>
      </c>
      <c r="S94" s="121">
        <v>0</v>
      </c>
      <c r="T94" s="122">
        <v>0</v>
      </c>
      <c r="U94" s="121">
        <v>0</v>
      </c>
      <c r="V94" s="122">
        <v>1</v>
      </c>
      <c r="W94" s="118"/>
      <c r="X94" s="120">
        <v>176000</v>
      </c>
      <c r="Y94" s="118"/>
      <c r="Z94" s="121">
        <v>0</v>
      </c>
      <c r="AA94" s="121">
        <v>0</v>
      </c>
      <c r="AB94" s="120">
        <v>176000</v>
      </c>
      <c r="AC94" s="121">
        <v>0</v>
      </c>
      <c r="AD94" s="126">
        <v>24604</v>
      </c>
      <c r="AE94" s="124">
        <v>0</v>
      </c>
      <c r="AF94" s="124">
        <v>0</v>
      </c>
      <c r="AG94" s="120">
        <v>0</v>
      </c>
      <c r="AH94" s="125">
        <v>0</v>
      </c>
      <c r="AI94" s="118"/>
      <c r="AK94" s="105" t="s">
        <v>1380</v>
      </c>
    </row>
    <row r="95" spans="1:37" x14ac:dyDescent="0.2">
      <c r="A95" s="118">
        <v>87</v>
      </c>
      <c r="B95" s="118" t="s">
        <v>407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19" t="s">
        <v>1471</v>
      </c>
      <c r="Q95" s="120">
        <v>174000</v>
      </c>
      <c r="R95" s="121">
        <v>0</v>
      </c>
      <c r="S95" s="121">
        <v>0</v>
      </c>
      <c r="T95" s="122">
        <v>0</v>
      </c>
      <c r="U95" s="121">
        <v>0</v>
      </c>
      <c r="V95" s="122">
        <v>1</v>
      </c>
      <c r="W95" s="118"/>
      <c r="X95" s="120">
        <v>174000</v>
      </c>
      <c r="Y95" s="118"/>
      <c r="Z95" s="121">
        <v>0</v>
      </c>
      <c r="AA95" s="121">
        <v>0</v>
      </c>
      <c r="AB95" s="120">
        <v>174000</v>
      </c>
      <c r="AC95" s="121">
        <v>0</v>
      </c>
      <c r="AD95" s="126">
        <v>24604</v>
      </c>
      <c r="AE95" s="124">
        <v>0</v>
      </c>
      <c r="AF95" s="124">
        <v>0</v>
      </c>
      <c r="AG95" s="120">
        <v>0</v>
      </c>
      <c r="AH95" s="125">
        <v>0</v>
      </c>
      <c r="AI95" s="118"/>
      <c r="AK95" s="105" t="s">
        <v>1380</v>
      </c>
    </row>
    <row r="96" spans="1:37" x14ac:dyDescent="0.2">
      <c r="A96" s="118">
        <v>88</v>
      </c>
      <c r="B96" s="118" t="s">
        <v>407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19" t="s">
        <v>1472</v>
      </c>
      <c r="Q96" s="120">
        <v>519000</v>
      </c>
      <c r="R96" s="121">
        <v>0</v>
      </c>
      <c r="S96" s="121">
        <v>0</v>
      </c>
      <c r="T96" s="122">
        <v>0</v>
      </c>
      <c r="U96" s="121">
        <v>0</v>
      </c>
      <c r="V96" s="122">
        <v>1</v>
      </c>
      <c r="W96" s="118"/>
      <c r="X96" s="120">
        <v>519000</v>
      </c>
      <c r="Y96" s="118"/>
      <c r="Z96" s="121">
        <v>0</v>
      </c>
      <c r="AA96" s="121">
        <v>0</v>
      </c>
      <c r="AB96" s="120">
        <v>519000</v>
      </c>
      <c r="AC96" s="121">
        <v>0</v>
      </c>
      <c r="AD96" s="126">
        <v>24604</v>
      </c>
      <c r="AE96" s="124">
        <v>0</v>
      </c>
      <c r="AF96" s="124">
        <v>0</v>
      </c>
      <c r="AG96" s="120">
        <v>0</v>
      </c>
      <c r="AH96" s="125">
        <v>0</v>
      </c>
      <c r="AI96" s="118"/>
      <c r="AK96" s="105" t="s">
        <v>1380</v>
      </c>
    </row>
    <row r="97" spans="1:37" x14ac:dyDescent="0.2">
      <c r="A97" s="118">
        <v>89</v>
      </c>
      <c r="B97" s="118" t="s">
        <v>407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19" t="s">
        <v>1473</v>
      </c>
      <c r="Q97" s="120">
        <v>692000</v>
      </c>
      <c r="R97" s="121">
        <v>0</v>
      </c>
      <c r="S97" s="121">
        <v>0</v>
      </c>
      <c r="T97" s="122">
        <v>0</v>
      </c>
      <c r="U97" s="121">
        <v>0</v>
      </c>
      <c r="V97" s="122">
        <v>1</v>
      </c>
      <c r="W97" s="118"/>
      <c r="X97" s="120">
        <v>692000</v>
      </c>
      <c r="Y97" s="118"/>
      <c r="Z97" s="121">
        <v>0</v>
      </c>
      <c r="AA97" s="121">
        <v>0</v>
      </c>
      <c r="AB97" s="120">
        <v>692000</v>
      </c>
      <c r="AC97" s="121">
        <v>0</v>
      </c>
      <c r="AD97" s="126">
        <v>24604</v>
      </c>
      <c r="AE97" s="124">
        <v>0</v>
      </c>
      <c r="AF97" s="124">
        <v>0</v>
      </c>
      <c r="AG97" s="120">
        <v>0</v>
      </c>
      <c r="AH97" s="125">
        <v>0</v>
      </c>
      <c r="AI97" s="118"/>
      <c r="AK97" s="105" t="s">
        <v>1380</v>
      </c>
    </row>
    <row r="98" spans="1:37" x14ac:dyDescent="0.2">
      <c r="A98" s="118">
        <v>90</v>
      </c>
      <c r="B98" s="118" t="s">
        <v>407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19" t="s">
        <v>1474</v>
      </c>
      <c r="Q98" s="120">
        <v>198000</v>
      </c>
      <c r="R98" s="121">
        <v>0</v>
      </c>
      <c r="S98" s="121">
        <v>0</v>
      </c>
      <c r="T98" s="122">
        <v>0</v>
      </c>
      <c r="U98" s="121">
        <v>0</v>
      </c>
      <c r="V98" s="122">
        <v>1</v>
      </c>
      <c r="W98" s="118"/>
      <c r="X98" s="120">
        <v>198000</v>
      </c>
      <c r="Y98" s="118"/>
      <c r="Z98" s="121">
        <v>0</v>
      </c>
      <c r="AA98" s="121">
        <v>0</v>
      </c>
      <c r="AB98" s="120">
        <v>198000</v>
      </c>
      <c r="AC98" s="121">
        <v>0</v>
      </c>
      <c r="AD98" s="126">
        <v>24604</v>
      </c>
      <c r="AE98" s="124">
        <v>0</v>
      </c>
      <c r="AF98" s="124">
        <v>0</v>
      </c>
      <c r="AG98" s="120">
        <v>0</v>
      </c>
      <c r="AH98" s="125">
        <v>0</v>
      </c>
      <c r="AI98" s="118"/>
      <c r="AK98" s="105" t="s">
        <v>1380</v>
      </c>
    </row>
    <row r="99" spans="1:37" x14ac:dyDescent="0.2">
      <c r="A99" s="118">
        <v>91</v>
      </c>
      <c r="B99" s="118" t="s">
        <v>407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19" t="s">
        <v>1475</v>
      </c>
      <c r="Q99" s="120">
        <v>198000</v>
      </c>
      <c r="R99" s="121">
        <v>0</v>
      </c>
      <c r="S99" s="121">
        <v>0</v>
      </c>
      <c r="T99" s="122">
        <v>0</v>
      </c>
      <c r="U99" s="121">
        <v>0</v>
      </c>
      <c r="V99" s="122">
        <v>1</v>
      </c>
      <c r="W99" s="118"/>
      <c r="X99" s="120">
        <v>198000</v>
      </c>
      <c r="Y99" s="118"/>
      <c r="Z99" s="121">
        <v>0</v>
      </c>
      <c r="AA99" s="121">
        <v>0</v>
      </c>
      <c r="AB99" s="120">
        <v>198000</v>
      </c>
      <c r="AC99" s="121">
        <v>0</v>
      </c>
      <c r="AD99" s="126">
        <v>24604</v>
      </c>
      <c r="AE99" s="124">
        <v>0</v>
      </c>
      <c r="AF99" s="124">
        <v>0</v>
      </c>
      <c r="AG99" s="120">
        <v>0</v>
      </c>
      <c r="AH99" s="125">
        <v>0</v>
      </c>
      <c r="AI99" s="118"/>
      <c r="AK99" s="105" t="s">
        <v>1380</v>
      </c>
    </row>
    <row r="100" spans="1:37" x14ac:dyDescent="0.2">
      <c r="A100" s="118">
        <v>92</v>
      </c>
      <c r="B100" s="118" t="s">
        <v>407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19" t="s">
        <v>1476</v>
      </c>
      <c r="Q100" s="120">
        <v>667000</v>
      </c>
      <c r="R100" s="121">
        <v>0</v>
      </c>
      <c r="S100" s="121">
        <v>0</v>
      </c>
      <c r="T100" s="122">
        <v>0</v>
      </c>
      <c r="U100" s="121">
        <v>0</v>
      </c>
      <c r="V100" s="122">
        <v>1</v>
      </c>
      <c r="W100" s="118"/>
      <c r="X100" s="120">
        <v>667000</v>
      </c>
      <c r="Y100" s="118"/>
      <c r="Z100" s="121">
        <v>0</v>
      </c>
      <c r="AA100" s="121">
        <v>0</v>
      </c>
      <c r="AB100" s="120">
        <v>667000</v>
      </c>
      <c r="AC100" s="121">
        <v>0</v>
      </c>
      <c r="AD100" s="126">
        <v>24604</v>
      </c>
      <c r="AE100" s="124">
        <v>0</v>
      </c>
      <c r="AF100" s="124">
        <v>0</v>
      </c>
      <c r="AG100" s="120">
        <v>0</v>
      </c>
      <c r="AH100" s="125">
        <v>0</v>
      </c>
      <c r="AI100" s="118"/>
      <c r="AK100" s="105" t="s">
        <v>1380</v>
      </c>
    </row>
    <row r="101" spans="1:37" x14ac:dyDescent="0.2">
      <c r="A101" s="118">
        <v>93</v>
      </c>
      <c r="B101" s="118" t="s">
        <v>407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19" t="s">
        <v>1477</v>
      </c>
      <c r="Q101" s="120">
        <v>177000</v>
      </c>
      <c r="R101" s="121">
        <v>0</v>
      </c>
      <c r="S101" s="121">
        <v>0</v>
      </c>
      <c r="T101" s="122">
        <v>0</v>
      </c>
      <c r="U101" s="121">
        <v>0</v>
      </c>
      <c r="V101" s="122">
        <v>1</v>
      </c>
      <c r="W101" s="118"/>
      <c r="X101" s="120">
        <v>177000</v>
      </c>
      <c r="Y101" s="118"/>
      <c r="Z101" s="121">
        <v>0</v>
      </c>
      <c r="AA101" s="121">
        <v>0</v>
      </c>
      <c r="AB101" s="120">
        <v>177000</v>
      </c>
      <c r="AC101" s="121">
        <v>0</v>
      </c>
      <c r="AD101" s="126">
        <v>24604</v>
      </c>
      <c r="AE101" s="124">
        <v>0</v>
      </c>
      <c r="AF101" s="124">
        <v>0</v>
      </c>
      <c r="AG101" s="120">
        <v>0</v>
      </c>
      <c r="AH101" s="125">
        <v>0</v>
      </c>
      <c r="AI101" s="118"/>
      <c r="AK101" s="105" t="s">
        <v>1380</v>
      </c>
    </row>
    <row r="102" spans="1:37" x14ac:dyDescent="0.2">
      <c r="A102" s="118">
        <v>94</v>
      </c>
      <c r="B102" s="118" t="s">
        <v>407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19" t="s">
        <v>1478</v>
      </c>
      <c r="Q102" s="120">
        <v>198000</v>
      </c>
      <c r="R102" s="121">
        <v>0</v>
      </c>
      <c r="S102" s="121">
        <v>0</v>
      </c>
      <c r="T102" s="122">
        <v>0</v>
      </c>
      <c r="U102" s="121">
        <v>0</v>
      </c>
      <c r="V102" s="122">
        <v>1</v>
      </c>
      <c r="W102" s="118"/>
      <c r="X102" s="120">
        <v>198000</v>
      </c>
      <c r="Y102" s="118"/>
      <c r="Z102" s="121">
        <v>0</v>
      </c>
      <c r="AA102" s="121">
        <v>0</v>
      </c>
      <c r="AB102" s="120">
        <v>198000</v>
      </c>
      <c r="AC102" s="121">
        <v>0</v>
      </c>
      <c r="AD102" s="126">
        <v>24604</v>
      </c>
      <c r="AE102" s="124">
        <v>0</v>
      </c>
      <c r="AF102" s="124">
        <v>0</v>
      </c>
      <c r="AG102" s="120">
        <v>0</v>
      </c>
      <c r="AH102" s="125">
        <v>0</v>
      </c>
      <c r="AI102" s="118"/>
      <c r="AK102" s="105" t="s">
        <v>1380</v>
      </c>
    </row>
    <row r="103" spans="1:37" x14ac:dyDescent="0.2">
      <c r="A103" s="118">
        <v>95</v>
      </c>
      <c r="B103" s="118" t="s">
        <v>407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19" t="s">
        <v>1479</v>
      </c>
      <c r="Q103" s="120">
        <v>198000</v>
      </c>
      <c r="R103" s="121">
        <v>0</v>
      </c>
      <c r="S103" s="121">
        <v>0</v>
      </c>
      <c r="T103" s="122">
        <v>0</v>
      </c>
      <c r="U103" s="121">
        <v>0</v>
      </c>
      <c r="V103" s="122">
        <v>1</v>
      </c>
      <c r="W103" s="118"/>
      <c r="X103" s="120">
        <v>198000</v>
      </c>
      <c r="Y103" s="118"/>
      <c r="Z103" s="121">
        <v>0</v>
      </c>
      <c r="AA103" s="121">
        <v>0</v>
      </c>
      <c r="AB103" s="120">
        <v>198000</v>
      </c>
      <c r="AC103" s="121">
        <v>0</v>
      </c>
      <c r="AD103" s="126">
        <v>24604</v>
      </c>
      <c r="AE103" s="124">
        <v>0</v>
      </c>
      <c r="AF103" s="124">
        <v>0</v>
      </c>
      <c r="AG103" s="120">
        <v>0</v>
      </c>
      <c r="AH103" s="125">
        <v>0</v>
      </c>
      <c r="AI103" s="118"/>
      <c r="AK103" s="105" t="s">
        <v>1380</v>
      </c>
    </row>
    <row r="104" spans="1:37" x14ac:dyDescent="0.2">
      <c r="A104" s="118">
        <v>96</v>
      </c>
      <c r="B104" s="118" t="s">
        <v>407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19" t="s">
        <v>1480</v>
      </c>
      <c r="Q104" s="120">
        <v>198000</v>
      </c>
      <c r="R104" s="121">
        <v>0</v>
      </c>
      <c r="S104" s="121">
        <v>0</v>
      </c>
      <c r="T104" s="122">
        <v>0</v>
      </c>
      <c r="U104" s="121">
        <v>0</v>
      </c>
      <c r="V104" s="122">
        <v>1</v>
      </c>
      <c r="W104" s="118"/>
      <c r="X104" s="120">
        <v>198000</v>
      </c>
      <c r="Y104" s="118"/>
      <c r="Z104" s="121">
        <v>0</v>
      </c>
      <c r="AA104" s="121">
        <v>0</v>
      </c>
      <c r="AB104" s="120">
        <v>198000</v>
      </c>
      <c r="AC104" s="121">
        <v>0</v>
      </c>
      <c r="AD104" s="126">
        <v>24604</v>
      </c>
      <c r="AE104" s="124">
        <v>0</v>
      </c>
      <c r="AF104" s="124">
        <v>0</v>
      </c>
      <c r="AG104" s="120">
        <v>0</v>
      </c>
      <c r="AH104" s="125">
        <v>0</v>
      </c>
      <c r="AI104" s="118"/>
      <c r="AK104" s="105" t="s">
        <v>1380</v>
      </c>
    </row>
    <row r="105" spans="1:37" x14ac:dyDescent="0.2">
      <c r="A105" s="118">
        <v>97</v>
      </c>
      <c r="B105" s="118" t="s">
        <v>407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9" t="s">
        <v>1481</v>
      </c>
      <c r="Q105" s="120">
        <v>195000</v>
      </c>
      <c r="R105" s="121">
        <v>0</v>
      </c>
      <c r="S105" s="121">
        <v>0</v>
      </c>
      <c r="T105" s="122">
        <v>0</v>
      </c>
      <c r="U105" s="121">
        <v>0</v>
      </c>
      <c r="V105" s="122">
        <v>1</v>
      </c>
      <c r="W105" s="118"/>
      <c r="X105" s="120">
        <v>195000</v>
      </c>
      <c r="Y105" s="118"/>
      <c r="Z105" s="121">
        <v>0</v>
      </c>
      <c r="AA105" s="121">
        <v>0</v>
      </c>
      <c r="AB105" s="120">
        <v>195000</v>
      </c>
      <c r="AC105" s="121">
        <v>0</v>
      </c>
      <c r="AD105" s="126">
        <v>24604</v>
      </c>
      <c r="AE105" s="124">
        <v>0</v>
      </c>
      <c r="AF105" s="124">
        <v>0</v>
      </c>
      <c r="AG105" s="120">
        <v>0</v>
      </c>
      <c r="AH105" s="125">
        <v>0</v>
      </c>
      <c r="AI105" s="118"/>
      <c r="AK105" s="105" t="s">
        <v>1380</v>
      </c>
    </row>
    <row r="106" spans="1:37" x14ac:dyDescent="0.2">
      <c r="A106" s="118">
        <v>98</v>
      </c>
      <c r="B106" s="118" t="s">
        <v>407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9" t="s">
        <v>1482</v>
      </c>
      <c r="Q106" s="120">
        <v>295000</v>
      </c>
      <c r="R106" s="121">
        <v>0</v>
      </c>
      <c r="S106" s="121">
        <v>0</v>
      </c>
      <c r="T106" s="122">
        <v>0</v>
      </c>
      <c r="U106" s="121">
        <v>0</v>
      </c>
      <c r="V106" s="122">
        <v>1</v>
      </c>
      <c r="W106" s="118"/>
      <c r="X106" s="120">
        <v>295000</v>
      </c>
      <c r="Y106" s="118"/>
      <c r="Z106" s="121">
        <v>0</v>
      </c>
      <c r="AA106" s="121">
        <v>0</v>
      </c>
      <c r="AB106" s="120">
        <v>295000</v>
      </c>
      <c r="AC106" s="121">
        <v>0</v>
      </c>
      <c r="AD106" s="126">
        <v>24604</v>
      </c>
      <c r="AE106" s="124">
        <v>0</v>
      </c>
      <c r="AF106" s="124">
        <v>0</v>
      </c>
      <c r="AG106" s="120">
        <v>0</v>
      </c>
      <c r="AH106" s="125">
        <v>0</v>
      </c>
      <c r="AI106" s="118"/>
      <c r="AK106" s="105" t="s">
        <v>1380</v>
      </c>
    </row>
    <row r="107" spans="1:37" x14ac:dyDescent="0.2">
      <c r="A107" s="118">
        <v>99</v>
      </c>
      <c r="B107" s="118" t="s">
        <v>407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19" t="s">
        <v>1483</v>
      </c>
      <c r="Q107" s="120">
        <v>198000</v>
      </c>
      <c r="R107" s="121">
        <v>0</v>
      </c>
      <c r="S107" s="121">
        <v>0</v>
      </c>
      <c r="T107" s="122">
        <v>0</v>
      </c>
      <c r="U107" s="121">
        <v>0</v>
      </c>
      <c r="V107" s="122">
        <v>1</v>
      </c>
      <c r="W107" s="118"/>
      <c r="X107" s="120">
        <v>198000</v>
      </c>
      <c r="Y107" s="118"/>
      <c r="Z107" s="121">
        <v>0</v>
      </c>
      <c r="AA107" s="121">
        <v>0</v>
      </c>
      <c r="AB107" s="120">
        <v>198000</v>
      </c>
      <c r="AC107" s="121">
        <v>0</v>
      </c>
      <c r="AD107" s="126">
        <v>24604</v>
      </c>
      <c r="AE107" s="124">
        <v>0</v>
      </c>
      <c r="AF107" s="124">
        <v>0</v>
      </c>
      <c r="AG107" s="120">
        <v>0</v>
      </c>
      <c r="AH107" s="125">
        <v>0</v>
      </c>
      <c r="AI107" s="118"/>
      <c r="AK107" s="105" t="s">
        <v>1380</v>
      </c>
    </row>
    <row r="108" spans="1:37" x14ac:dyDescent="0.2">
      <c r="A108" s="118">
        <v>100</v>
      </c>
      <c r="B108" s="118" t="s">
        <v>407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19" t="s">
        <v>1484</v>
      </c>
      <c r="Q108" s="120">
        <v>270200</v>
      </c>
      <c r="R108" s="121">
        <v>0</v>
      </c>
      <c r="S108" s="121">
        <v>0</v>
      </c>
      <c r="T108" s="122">
        <v>0</v>
      </c>
      <c r="U108" s="121">
        <v>0</v>
      </c>
      <c r="V108" s="122">
        <v>1</v>
      </c>
      <c r="W108" s="118"/>
      <c r="X108" s="120">
        <v>270200</v>
      </c>
      <c r="Y108" s="118"/>
      <c r="Z108" s="121">
        <v>0</v>
      </c>
      <c r="AA108" s="121">
        <v>0</v>
      </c>
      <c r="AB108" s="120">
        <v>270200</v>
      </c>
      <c r="AC108" s="121">
        <v>0</v>
      </c>
      <c r="AD108" s="126">
        <v>24604</v>
      </c>
      <c r="AE108" s="124">
        <v>0</v>
      </c>
      <c r="AF108" s="124">
        <v>0</v>
      </c>
      <c r="AG108" s="120">
        <v>0</v>
      </c>
      <c r="AH108" s="125">
        <v>0</v>
      </c>
      <c r="AI108" s="118"/>
      <c r="AK108" s="105" t="s">
        <v>1380</v>
      </c>
    </row>
    <row r="109" spans="1:37" x14ac:dyDescent="0.2">
      <c r="A109" s="118">
        <v>101</v>
      </c>
      <c r="B109" s="118" t="s">
        <v>407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19" t="s">
        <v>1485</v>
      </c>
      <c r="Q109" s="120">
        <v>198000</v>
      </c>
      <c r="R109" s="121">
        <v>0</v>
      </c>
      <c r="S109" s="121">
        <v>0</v>
      </c>
      <c r="T109" s="122">
        <v>0</v>
      </c>
      <c r="U109" s="121">
        <v>0</v>
      </c>
      <c r="V109" s="122">
        <v>1</v>
      </c>
      <c r="W109" s="118"/>
      <c r="X109" s="120">
        <v>198000</v>
      </c>
      <c r="Y109" s="118"/>
      <c r="Z109" s="121">
        <v>0</v>
      </c>
      <c r="AA109" s="121">
        <v>0</v>
      </c>
      <c r="AB109" s="120">
        <v>0</v>
      </c>
      <c r="AC109" s="121">
        <v>0</v>
      </c>
      <c r="AD109" s="126">
        <v>24604</v>
      </c>
      <c r="AE109" s="124">
        <v>0</v>
      </c>
      <c r="AF109" s="124">
        <v>0</v>
      </c>
      <c r="AG109" s="120">
        <v>198000</v>
      </c>
      <c r="AH109" s="125">
        <v>0</v>
      </c>
      <c r="AI109" s="118"/>
      <c r="AK109" s="105" t="s">
        <v>1380</v>
      </c>
    </row>
    <row r="110" spans="1:37" x14ac:dyDescent="0.2">
      <c r="A110" s="118">
        <v>102</v>
      </c>
      <c r="B110" s="118" t="s">
        <v>407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19" t="s">
        <v>1486</v>
      </c>
      <c r="Q110" s="120">
        <v>232998</v>
      </c>
      <c r="R110" s="121">
        <v>0</v>
      </c>
      <c r="S110" s="121">
        <v>0</v>
      </c>
      <c r="T110" s="122">
        <v>0</v>
      </c>
      <c r="U110" s="121">
        <v>0</v>
      </c>
      <c r="V110" s="122">
        <v>1</v>
      </c>
      <c r="W110" s="118"/>
      <c r="X110" s="120">
        <v>232998</v>
      </c>
      <c r="Y110" s="118"/>
      <c r="Z110" s="121">
        <v>0</v>
      </c>
      <c r="AA110" s="121">
        <v>0</v>
      </c>
      <c r="AB110" s="120">
        <v>0</v>
      </c>
      <c r="AC110" s="121">
        <v>0</v>
      </c>
      <c r="AD110" s="126">
        <v>24604</v>
      </c>
      <c r="AE110" s="124">
        <v>0</v>
      </c>
      <c r="AF110" s="124">
        <v>0</v>
      </c>
      <c r="AG110" s="120">
        <v>232998</v>
      </c>
      <c r="AH110" s="125">
        <v>0</v>
      </c>
      <c r="AI110" s="118"/>
      <c r="AK110" s="105" t="s">
        <v>1380</v>
      </c>
    </row>
    <row r="111" spans="1:37" x14ac:dyDescent="0.2">
      <c r="A111" s="118">
        <v>103</v>
      </c>
      <c r="B111" s="118" t="s">
        <v>407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19" t="s">
        <v>1487</v>
      </c>
      <c r="Q111" s="120">
        <v>609000</v>
      </c>
      <c r="R111" s="121">
        <v>0</v>
      </c>
      <c r="S111" s="121">
        <v>0</v>
      </c>
      <c r="T111" s="122">
        <v>0</v>
      </c>
      <c r="U111" s="121">
        <v>0</v>
      </c>
      <c r="V111" s="122">
        <v>1</v>
      </c>
      <c r="W111" s="118"/>
      <c r="X111" s="120">
        <v>609000</v>
      </c>
      <c r="Y111" s="118"/>
      <c r="Z111" s="121">
        <v>0</v>
      </c>
      <c r="AA111" s="121">
        <v>0</v>
      </c>
      <c r="AB111" s="120">
        <v>0</v>
      </c>
      <c r="AC111" s="121">
        <v>0</v>
      </c>
      <c r="AD111" s="126">
        <v>24604</v>
      </c>
      <c r="AE111" s="124">
        <v>0</v>
      </c>
      <c r="AF111" s="124">
        <v>0</v>
      </c>
      <c r="AG111" s="120">
        <v>609000</v>
      </c>
      <c r="AH111" s="125">
        <v>0</v>
      </c>
      <c r="AI111" s="118"/>
      <c r="AK111" s="105" t="s">
        <v>1380</v>
      </c>
    </row>
    <row r="112" spans="1:37" x14ac:dyDescent="0.2">
      <c r="A112" s="118">
        <v>104</v>
      </c>
      <c r="B112" s="118" t="s">
        <v>407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19" t="s">
        <v>1488</v>
      </c>
      <c r="Q112" s="120">
        <v>198000</v>
      </c>
      <c r="R112" s="121">
        <v>0</v>
      </c>
      <c r="S112" s="121">
        <v>0</v>
      </c>
      <c r="T112" s="122">
        <v>0</v>
      </c>
      <c r="U112" s="121">
        <v>0</v>
      </c>
      <c r="V112" s="122">
        <v>1</v>
      </c>
      <c r="W112" s="118"/>
      <c r="X112" s="120">
        <v>198000</v>
      </c>
      <c r="Y112" s="118"/>
      <c r="Z112" s="121">
        <v>0</v>
      </c>
      <c r="AA112" s="121">
        <v>0</v>
      </c>
      <c r="AB112" s="120">
        <v>0</v>
      </c>
      <c r="AC112" s="121">
        <v>0</v>
      </c>
      <c r="AD112" s="126">
        <v>24604</v>
      </c>
      <c r="AE112" s="124">
        <v>0</v>
      </c>
      <c r="AF112" s="124">
        <v>0</v>
      </c>
      <c r="AG112" s="120">
        <v>198000</v>
      </c>
      <c r="AH112" s="125">
        <v>0</v>
      </c>
      <c r="AI112" s="118"/>
      <c r="AK112" s="105" t="s">
        <v>1380</v>
      </c>
    </row>
    <row r="113" spans="1:37" x14ac:dyDescent="0.2">
      <c r="A113" s="118">
        <v>105</v>
      </c>
      <c r="B113" s="118" t="s">
        <v>407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19" t="s">
        <v>1489</v>
      </c>
      <c r="Q113" s="120">
        <v>173000</v>
      </c>
      <c r="R113" s="121">
        <v>0</v>
      </c>
      <c r="S113" s="121">
        <v>0</v>
      </c>
      <c r="T113" s="122">
        <v>0</v>
      </c>
      <c r="U113" s="121">
        <v>0</v>
      </c>
      <c r="V113" s="122">
        <v>1</v>
      </c>
      <c r="W113" s="118"/>
      <c r="X113" s="120">
        <v>173000</v>
      </c>
      <c r="Y113" s="118"/>
      <c r="Z113" s="121">
        <v>0</v>
      </c>
      <c r="AA113" s="121">
        <v>0</v>
      </c>
      <c r="AB113" s="120">
        <v>0</v>
      </c>
      <c r="AC113" s="121">
        <v>0</v>
      </c>
      <c r="AD113" s="126">
        <v>24604</v>
      </c>
      <c r="AE113" s="124">
        <v>0</v>
      </c>
      <c r="AF113" s="124">
        <v>0</v>
      </c>
      <c r="AG113" s="120">
        <v>173000</v>
      </c>
      <c r="AH113" s="125">
        <v>0</v>
      </c>
      <c r="AI113" s="118"/>
      <c r="AK113" s="105" t="s">
        <v>1380</v>
      </c>
    </row>
    <row r="114" spans="1:37" x14ac:dyDescent="0.2">
      <c r="A114" s="118">
        <v>106</v>
      </c>
      <c r="B114" s="118" t="s">
        <v>407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19" t="s">
        <v>1490</v>
      </c>
      <c r="Q114" s="120">
        <v>228000</v>
      </c>
      <c r="R114" s="121">
        <v>0</v>
      </c>
      <c r="S114" s="121">
        <v>0</v>
      </c>
      <c r="T114" s="122">
        <v>0</v>
      </c>
      <c r="U114" s="121">
        <v>0</v>
      </c>
      <c r="V114" s="122">
        <v>1</v>
      </c>
      <c r="W114" s="118"/>
      <c r="X114" s="120">
        <v>228000</v>
      </c>
      <c r="Y114" s="118"/>
      <c r="Z114" s="121">
        <v>0</v>
      </c>
      <c r="AA114" s="121">
        <v>0</v>
      </c>
      <c r="AB114" s="120">
        <v>0</v>
      </c>
      <c r="AC114" s="121">
        <v>0</v>
      </c>
      <c r="AD114" s="126">
        <v>24604</v>
      </c>
      <c r="AE114" s="124">
        <v>0</v>
      </c>
      <c r="AF114" s="124">
        <v>0</v>
      </c>
      <c r="AG114" s="120">
        <v>228000</v>
      </c>
      <c r="AH114" s="125">
        <v>0</v>
      </c>
      <c r="AI114" s="118"/>
      <c r="AK114" s="105" t="s">
        <v>1380</v>
      </c>
    </row>
    <row r="115" spans="1:37" x14ac:dyDescent="0.2">
      <c r="A115" s="118">
        <v>107</v>
      </c>
      <c r="B115" s="118" t="s">
        <v>407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19" t="s">
        <v>1491</v>
      </c>
      <c r="Q115" s="120">
        <v>228000</v>
      </c>
      <c r="R115" s="121">
        <v>0</v>
      </c>
      <c r="S115" s="121">
        <v>0</v>
      </c>
      <c r="T115" s="122">
        <v>0</v>
      </c>
      <c r="U115" s="121">
        <v>0</v>
      </c>
      <c r="V115" s="122">
        <v>1</v>
      </c>
      <c r="W115" s="118"/>
      <c r="X115" s="120">
        <v>228000</v>
      </c>
      <c r="Y115" s="118"/>
      <c r="Z115" s="121">
        <v>0</v>
      </c>
      <c r="AA115" s="121">
        <v>0</v>
      </c>
      <c r="AB115" s="120">
        <v>0</v>
      </c>
      <c r="AC115" s="121">
        <v>0</v>
      </c>
      <c r="AD115" s="126">
        <v>24604</v>
      </c>
      <c r="AE115" s="124">
        <v>0</v>
      </c>
      <c r="AF115" s="124">
        <v>0</v>
      </c>
      <c r="AG115" s="120">
        <v>228000</v>
      </c>
      <c r="AH115" s="125">
        <v>0</v>
      </c>
      <c r="AI115" s="118"/>
      <c r="AK115" s="105" t="s">
        <v>1380</v>
      </c>
    </row>
    <row r="116" spans="1:37" x14ac:dyDescent="0.2">
      <c r="A116" s="118">
        <v>108</v>
      </c>
      <c r="B116" s="118" t="s">
        <v>407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19" t="s">
        <v>1492</v>
      </c>
      <c r="Q116" s="120">
        <v>132000</v>
      </c>
      <c r="R116" s="121">
        <v>0</v>
      </c>
      <c r="S116" s="121">
        <v>0</v>
      </c>
      <c r="T116" s="122">
        <v>0</v>
      </c>
      <c r="U116" s="121">
        <v>0</v>
      </c>
      <c r="V116" s="122">
        <v>1</v>
      </c>
      <c r="W116" s="118"/>
      <c r="X116" s="120">
        <v>132000</v>
      </c>
      <c r="Y116" s="118"/>
      <c r="Z116" s="121">
        <v>0</v>
      </c>
      <c r="AA116" s="121">
        <v>0</v>
      </c>
      <c r="AB116" s="120">
        <v>0</v>
      </c>
      <c r="AC116" s="121">
        <v>0</v>
      </c>
      <c r="AD116" s="126">
        <v>24604</v>
      </c>
      <c r="AE116" s="124">
        <v>0</v>
      </c>
      <c r="AF116" s="124">
        <v>0</v>
      </c>
      <c r="AG116" s="120">
        <v>132000</v>
      </c>
      <c r="AH116" s="125">
        <v>0</v>
      </c>
      <c r="AI116" s="118"/>
      <c r="AK116" s="105" t="s">
        <v>1380</v>
      </c>
    </row>
    <row r="117" spans="1:37" x14ac:dyDescent="0.2">
      <c r="A117" s="118">
        <v>109</v>
      </c>
      <c r="B117" s="118" t="s">
        <v>407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19" t="s">
        <v>1493</v>
      </c>
      <c r="Q117" s="120">
        <v>443000</v>
      </c>
      <c r="R117" s="121">
        <v>0</v>
      </c>
      <c r="S117" s="121">
        <v>0</v>
      </c>
      <c r="T117" s="122">
        <v>0</v>
      </c>
      <c r="U117" s="121">
        <v>0</v>
      </c>
      <c r="V117" s="122">
        <v>1</v>
      </c>
      <c r="W117" s="118"/>
      <c r="X117" s="120">
        <v>443000</v>
      </c>
      <c r="Y117" s="118"/>
      <c r="Z117" s="121">
        <v>0</v>
      </c>
      <c r="AA117" s="121">
        <v>0</v>
      </c>
      <c r="AB117" s="120">
        <v>443000</v>
      </c>
      <c r="AC117" s="121">
        <v>0</v>
      </c>
      <c r="AD117" s="126">
        <v>24604</v>
      </c>
      <c r="AE117" s="124">
        <v>0</v>
      </c>
      <c r="AF117" s="124">
        <v>0</v>
      </c>
      <c r="AG117" s="120">
        <v>0</v>
      </c>
      <c r="AH117" s="125">
        <v>0</v>
      </c>
      <c r="AI117" s="118"/>
      <c r="AK117" s="105" t="s">
        <v>1380</v>
      </c>
    </row>
    <row r="118" spans="1:37" x14ac:dyDescent="0.2">
      <c r="A118" s="118">
        <v>110</v>
      </c>
      <c r="B118" s="118" t="s">
        <v>407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19" t="s">
        <v>1494</v>
      </c>
      <c r="Q118" s="120">
        <v>291000</v>
      </c>
      <c r="R118" s="121">
        <v>0</v>
      </c>
      <c r="S118" s="121">
        <v>0</v>
      </c>
      <c r="T118" s="122">
        <v>0</v>
      </c>
      <c r="U118" s="121">
        <v>0</v>
      </c>
      <c r="V118" s="122">
        <v>1</v>
      </c>
      <c r="W118" s="118"/>
      <c r="X118" s="120">
        <v>291000</v>
      </c>
      <c r="Y118" s="118"/>
      <c r="Z118" s="121">
        <v>0</v>
      </c>
      <c r="AA118" s="121">
        <v>0</v>
      </c>
      <c r="AB118" s="120">
        <v>0</v>
      </c>
      <c r="AC118" s="121">
        <v>0</v>
      </c>
      <c r="AD118" s="126">
        <v>24604</v>
      </c>
      <c r="AE118" s="124">
        <v>0</v>
      </c>
      <c r="AF118" s="124">
        <v>0</v>
      </c>
      <c r="AG118" s="120">
        <v>291000</v>
      </c>
      <c r="AH118" s="125">
        <v>0</v>
      </c>
      <c r="AI118" s="118"/>
      <c r="AK118" s="105" t="s">
        <v>1380</v>
      </c>
    </row>
    <row r="119" spans="1:37" x14ac:dyDescent="0.2">
      <c r="A119" s="118">
        <v>111</v>
      </c>
      <c r="B119" s="118" t="s">
        <v>407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9" t="s">
        <v>1495</v>
      </c>
      <c r="Q119" s="120">
        <v>228000</v>
      </c>
      <c r="R119" s="121">
        <v>0</v>
      </c>
      <c r="S119" s="121">
        <v>0</v>
      </c>
      <c r="T119" s="122">
        <v>0</v>
      </c>
      <c r="U119" s="121">
        <v>0</v>
      </c>
      <c r="V119" s="122">
        <v>1</v>
      </c>
      <c r="W119" s="118"/>
      <c r="X119" s="120">
        <v>228000</v>
      </c>
      <c r="Y119" s="118"/>
      <c r="Z119" s="121">
        <v>0</v>
      </c>
      <c r="AA119" s="121">
        <v>0</v>
      </c>
      <c r="AB119" s="120">
        <v>0</v>
      </c>
      <c r="AC119" s="121">
        <v>0</v>
      </c>
      <c r="AD119" s="126">
        <v>24604</v>
      </c>
      <c r="AE119" s="124">
        <v>0</v>
      </c>
      <c r="AF119" s="124">
        <v>0</v>
      </c>
      <c r="AG119" s="120">
        <v>228000</v>
      </c>
      <c r="AH119" s="125">
        <v>0</v>
      </c>
      <c r="AI119" s="118"/>
      <c r="AK119" s="105" t="s">
        <v>1380</v>
      </c>
    </row>
    <row r="120" spans="1:37" x14ac:dyDescent="0.2">
      <c r="A120" s="118">
        <v>112</v>
      </c>
      <c r="B120" s="118" t="s">
        <v>407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19" t="s">
        <v>1496</v>
      </c>
      <c r="Q120" s="120">
        <v>195000</v>
      </c>
      <c r="R120" s="121">
        <v>0</v>
      </c>
      <c r="S120" s="121">
        <v>0</v>
      </c>
      <c r="T120" s="122">
        <v>0</v>
      </c>
      <c r="U120" s="121">
        <v>0</v>
      </c>
      <c r="V120" s="122">
        <v>1</v>
      </c>
      <c r="W120" s="118"/>
      <c r="X120" s="120">
        <v>195000</v>
      </c>
      <c r="Y120" s="118"/>
      <c r="Z120" s="121">
        <v>0</v>
      </c>
      <c r="AA120" s="121">
        <v>0</v>
      </c>
      <c r="AB120" s="120">
        <v>195000</v>
      </c>
      <c r="AC120" s="121">
        <v>0</v>
      </c>
      <c r="AD120" s="126">
        <v>24604</v>
      </c>
      <c r="AE120" s="124">
        <v>0</v>
      </c>
      <c r="AF120" s="124">
        <v>0</v>
      </c>
      <c r="AG120" s="120">
        <v>0</v>
      </c>
      <c r="AH120" s="125">
        <v>0</v>
      </c>
      <c r="AI120" s="118"/>
      <c r="AK120" s="105" t="s">
        <v>1380</v>
      </c>
    </row>
    <row r="121" spans="1:37" x14ac:dyDescent="0.2">
      <c r="A121" s="118">
        <v>113</v>
      </c>
      <c r="B121" s="118" t="s">
        <v>407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19" t="s">
        <v>1497</v>
      </c>
      <c r="Q121" s="120">
        <v>198000</v>
      </c>
      <c r="R121" s="121">
        <v>0</v>
      </c>
      <c r="S121" s="121">
        <v>0</v>
      </c>
      <c r="T121" s="122">
        <v>0</v>
      </c>
      <c r="U121" s="121">
        <v>0</v>
      </c>
      <c r="V121" s="122">
        <v>1</v>
      </c>
      <c r="W121" s="118"/>
      <c r="X121" s="120">
        <v>198000</v>
      </c>
      <c r="Y121" s="118"/>
      <c r="Z121" s="121">
        <v>0</v>
      </c>
      <c r="AA121" s="121">
        <v>0</v>
      </c>
      <c r="AB121" s="120">
        <v>0</v>
      </c>
      <c r="AC121" s="121">
        <v>0</v>
      </c>
      <c r="AD121" s="126">
        <v>24604</v>
      </c>
      <c r="AE121" s="124">
        <v>0</v>
      </c>
      <c r="AF121" s="124">
        <v>0</v>
      </c>
      <c r="AG121" s="120">
        <v>198000</v>
      </c>
      <c r="AH121" s="125">
        <v>0</v>
      </c>
      <c r="AI121" s="118"/>
      <c r="AK121" s="105" t="s">
        <v>1380</v>
      </c>
    </row>
    <row r="122" spans="1:37" x14ac:dyDescent="0.2">
      <c r="A122" s="118">
        <v>114</v>
      </c>
      <c r="B122" s="118" t="s">
        <v>407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19" t="s">
        <v>1498</v>
      </c>
      <c r="Q122" s="120">
        <v>274000</v>
      </c>
      <c r="R122" s="121">
        <v>0</v>
      </c>
      <c r="S122" s="121">
        <v>0</v>
      </c>
      <c r="T122" s="122">
        <v>0</v>
      </c>
      <c r="U122" s="121">
        <v>0</v>
      </c>
      <c r="V122" s="122">
        <v>1</v>
      </c>
      <c r="W122" s="118"/>
      <c r="X122" s="120">
        <v>274000</v>
      </c>
      <c r="Y122" s="118"/>
      <c r="Z122" s="121">
        <v>0</v>
      </c>
      <c r="AA122" s="121">
        <v>0</v>
      </c>
      <c r="AB122" s="120">
        <v>274000</v>
      </c>
      <c r="AC122" s="121">
        <v>0</v>
      </c>
      <c r="AD122" s="126">
        <v>24604</v>
      </c>
      <c r="AE122" s="124">
        <v>0</v>
      </c>
      <c r="AF122" s="124">
        <v>0</v>
      </c>
      <c r="AG122" s="120">
        <v>0</v>
      </c>
      <c r="AH122" s="125">
        <v>0</v>
      </c>
      <c r="AI122" s="118"/>
      <c r="AK122" s="105" t="s">
        <v>1380</v>
      </c>
    </row>
    <row r="123" spans="1:37" x14ac:dyDescent="0.2">
      <c r="A123" s="118">
        <v>115</v>
      </c>
      <c r="B123" s="118" t="s">
        <v>407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9" t="s">
        <v>1499</v>
      </c>
      <c r="Q123" s="120">
        <v>195000</v>
      </c>
      <c r="R123" s="121">
        <v>0</v>
      </c>
      <c r="S123" s="121">
        <v>0</v>
      </c>
      <c r="T123" s="122">
        <v>0</v>
      </c>
      <c r="U123" s="121">
        <v>0</v>
      </c>
      <c r="V123" s="122">
        <v>1</v>
      </c>
      <c r="W123" s="118"/>
      <c r="X123" s="120">
        <v>195000</v>
      </c>
      <c r="Y123" s="118"/>
      <c r="Z123" s="121">
        <v>0</v>
      </c>
      <c r="AA123" s="121">
        <v>0</v>
      </c>
      <c r="AB123" s="120">
        <v>0</v>
      </c>
      <c r="AC123" s="121">
        <v>0</v>
      </c>
      <c r="AD123" s="126">
        <v>24604</v>
      </c>
      <c r="AE123" s="124">
        <v>0</v>
      </c>
      <c r="AF123" s="124">
        <v>0</v>
      </c>
      <c r="AG123" s="120">
        <v>195000</v>
      </c>
      <c r="AH123" s="125">
        <v>0</v>
      </c>
      <c r="AI123" s="118"/>
      <c r="AK123" s="105" t="s">
        <v>1380</v>
      </c>
    </row>
    <row r="124" spans="1:37" x14ac:dyDescent="0.2">
      <c r="A124" s="118">
        <v>116</v>
      </c>
      <c r="B124" s="118" t="s">
        <v>407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19" t="s">
        <v>1500</v>
      </c>
      <c r="Q124" s="120">
        <v>195000</v>
      </c>
      <c r="R124" s="121">
        <v>0</v>
      </c>
      <c r="S124" s="121">
        <v>0</v>
      </c>
      <c r="T124" s="122">
        <v>0</v>
      </c>
      <c r="U124" s="121">
        <v>0</v>
      </c>
      <c r="V124" s="122">
        <v>1</v>
      </c>
      <c r="W124" s="118"/>
      <c r="X124" s="120">
        <v>195000</v>
      </c>
      <c r="Y124" s="118"/>
      <c r="Z124" s="121">
        <v>0</v>
      </c>
      <c r="AA124" s="121">
        <v>0</v>
      </c>
      <c r="AB124" s="120">
        <v>0</v>
      </c>
      <c r="AC124" s="121">
        <v>0</v>
      </c>
      <c r="AD124" s="126">
        <v>24604</v>
      </c>
      <c r="AE124" s="124">
        <v>0</v>
      </c>
      <c r="AF124" s="124">
        <v>0</v>
      </c>
      <c r="AG124" s="120">
        <v>195000</v>
      </c>
      <c r="AH124" s="125">
        <v>0</v>
      </c>
      <c r="AI124" s="118"/>
      <c r="AK124" s="105" t="s">
        <v>1380</v>
      </c>
    </row>
    <row r="125" spans="1:37" x14ac:dyDescent="0.2">
      <c r="A125" s="118">
        <v>117</v>
      </c>
      <c r="B125" s="118" t="s">
        <v>407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19" t="s">
        <v>1501</v>
      </c>
      <c r="Q125" s="120">
        <v>5620000</v>
      </c>
      <c r="R125" s="121">
        <v>0</v>
      </c>
      <c r="S125" s="121">
        <v>0</v>
      </c>
      <c r="T125" s="122">
        <v>0</v>
      </c>
      <c r="U125" s="121">
        <v>0</v>
      </c>
      <c r="V125" s="122">
        <v>1</v>
      </c>
      <c r="W125" s="118"/>
      <c r="X125" s="120">
        <v>5620000</v>
      </c>
      <c r="Y125" s="118"/>
      <c r="Z125" s="121">
        <v>0</v>
      </c>
      <c r="AA125" s="121">
        <v>0</v>
      </c>
      <c r="AB125" s="120">
        <v>1937932</v>
      </c>
      <c r="AC125" s="121">
        <v>0</v>
      </c>
      <c r="AD125" s="126">
        <v>24604</v>
      </c>
      <c r="AE125" s="124">
        <v>0</v>
      </c>
      <c r="AF125" s="124">
        <v>0</v>
      </c>
      <c r="AG125" s="120">
        <v>3682068</v>
      </c>
      <c r="AH125" s="125">
        <v>0</v>
      </c>
      <c r="AI125" s="118"/>
      <c r="AK125" s="105" t="s">
        <v>1380</v>
      </c>
    </row>
    <row r="126" spans="1:37" x14ac:dyDescent="0.2">
      <c r="A126" s="118">
        <v>118</v>
      </c>
      <c r="B126" s="118" t="s">
        <v>407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19" t="s">
        <v>1502</v>
      </c>
      <c r="Q126" s="120">
        <v>184000</v>
      </c>
      <c r="R126" s="121">
        <v>0</v>
      </c>
      <c r="S126" s="121">
        <v>0</v>
      </c>
      <c r="T126" s="122">
        <v>0</v>
      </c>
      <c r="U126" s="121">
        <v>0</v>
      </c>
      <c r="V126" s="122">
        <v>1</v>
      </c>
      <c r="W126" s="118"/>
      <c r="X126" s="120">
        <v>184000</v>
      </c>
      <c r="Y126" s="118"/>
      <c r="Z126" s="121">
        <v>0</v>
      </c>
      <c r="AA126" s="121">
        <v>0</v>
      </c>
      <c r="AB126" s="120">
        <v>0</v>
      </c>
      <c r="AC126" s="121">
        <v>0</v>
      </c>
      <c r="AD126" s="126">
        <v>24604</v>
      </c>
      <c r="AE126" s="124">
        <v>0</v>
      </c>
      <c r="AF126" s="124">
        <v>0</v>
      </c>
      <c r="AG126" s="120">
        <v>184000</v>
      </c>
      <c r="AH126" s="125">
        <v>0</v>
      </c>
      <c r="AI126" s="118"/>
      <c r="AK126" s="105" t="s">
        <v>1380</v>
      </c>
    </row>
    <row r="127" spans="1:37" x14ac:dyDescent="0.2">
      <c r="A127" s="118">
        <v>119</v>
      </c>
      <c r="B127" s="118" t="s">
        <v>407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19" t="s">
        <v>1503</v>
      </c>
      <c r="Q127" s="120">
        <v>125000</v>
      </c>
      <c r="R127" s="121">
        <v>0</v>
      </c>
      <c r="S127" s="121">
        <v>0</v>
      </c>
      <c r="T127" s="122">
        <v>0</v>
      </c>
      <c r="U127" s="121">
        <v>0</v>
      </c>
      <c r="V127" s="122">
        <v>1</v>
      </c>
      <c r="W127" s="118"/>
      <c r="X127" s="120">
        <v>125000</v>
      </c>
      <c r="Y127" s="118"/>
      <c r="Z127" s="121">
        <v>0</v>
      </c>
      <c r="AA127" s="121">
        <v>0</v>
      </c>
      <c r="AB127" s="120">
        <v>0</v>
      </c>
      <c r="AC127" s="121">
        <v>0</v>
      </c>
      <c r="AD127" s="126">
        <v>24604</v>
      </c>
      <c r="AE127" s="124">
        <v>0</v>
      </c>
      <c r="AF127" s="124">
        <v>0</v>
      </c>
      <c r="AG127" s="120">
        <v>125000</v>
      </c>
      <c r="AH127" s="125">
        <v>0</v>
      </c>
      <c r="AI127" s="118"/>
      <c r="AK127" s="105" t="s">
        <v>1380</v>
      </c>
    </row>
    <row r="128" spans="1:37" x14ac:dyDescent="0.2">
      <c r="A128" s="118">
        <v>120</v>
      </c>
      <c r="B128" s="118" t="s">
        <v>407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19" t="s">
        <v>1504</v>
      </c>
      <c r="Q128" s="120">
        <v>692000</v>
      </c>
      <c r="R128" s="121">
        <v>0</v>
      </c>
      <c r="S128" s="121">
        <v>0</v>
      </c>
      <c r="T128" s="122">
        <v>0</v>
      </c>
      <c r="U128" s="121">
        <v>0</v>
      </c>
      <c r="V128" s="122">
        <v>1</v>
      </c>
      <c r="W128" s="118"/>
      <c r="X128" s="120">
        <v>692000</v>
      </c>
      <c r="Y128" s="118"/>
      <c r="Z128" s="121">
        <v>0</v>
      </c>
      <c r="AA128" s="121">
        <v>0</v>
      </c>
      <c r="AB128" s="120">
        <v>0</v>
      </c>
      <c r="AC128" s="121">
        <v>0</v>
      </c>
      <c r="AD128" s="126">
        <v>24604</v>
      </c>
      <c r="AE128" s="124">
        <v>0</v>
      </c>
      <c r="AF128" s="124">
        <v>0</v>
      </c>
      <c r="AG128" s="120">
        <v>692000</v>
      </c>
      <c r="AH128" s="125">
        <v>0</v>
      </c>
      <c r="AI128" s="118"/>
      <c r="AK128" s="105" t="s">
        <v>1380</v>
      </c>
    </row>
    <row r="129" spans="1:37" x14ac:dyDescent="0.2">
      <c r="A129" s="118">
        <v>121</v>
      </c>
      <c r="B129" s="118" t="s">
        <v>407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19" t="s">
        <v>1505</v>
      </c>
      <c r="Q129" s="120">
        <v>228000</v>
      </c>
      <c r="R129" s="121">
        <v>0</v>
      </c>
      <c r="S129" s="121">
        <v>0</v>
      </c>
      <c r="T129" s="122">
        <v>0</v>
      </c>
      <c r="U129" s="121">
        <v>0</v>
      </c>
      <c r="V129" s="122">
        <v>1</v>
      </c>
      <c r="W129" s="118"/>
      <c r="X129" s="120">
        <v>228000</v>
      </c>
      <c r="Y129" s="118"/>
      <c r="Z129" s="121">
        <v>0</v>
      </c>
      <c r="AA129" s="121">
        <v>0</v>
      </c>
      <c r="AB129" s="120">
        <v>0</v>
      </c>
      <c r="AC129" s="121">
        <v>0</v>
      </c>
      <c r="AD129" s="126">
        <v>24604</v>
      </c>
      <c r="AE129" s="124">
        <v>0</v>
      </c>
      <c r="AF129" s="124">
        <v>0</v>
      </c>
      <c r="AG129" s="120">
        <v>228000</v>
      </c>
      <c r="AH129" s="125">
        <v>0</v>
      </c>
      <c r="AI129" s="118"/>
      <c r="AK129" s="105" t="s">
        <v>1380</v>
      </c>
    </row>
    <row r="130" spans="1:37" x14ac:dyDescent="0.2">
      <c r="A130" s="118">
        <v>122</v>
      </c>
      <c r="B130" s="118" t="s">
        <v>407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19" t="s">
        <v>1506</v>
      </c>
      <c r="Q130" s="120">
        <v>236000</v>
      </c>
      <c r="R130" s="121">
        <v>0</v>
      </c>
      <c r="S130" s="121">
        <v>0</v>
      </c>
      <c r="T130" s="122">
        <v>0</v>
      </c>
      <c r="U130" s="121">
        <v>0</v>
      </c>
      <c r="V130" s="122">
        <v>1</v>
      </c>
      <c r="W130" s="118"/>
      <c r="X130" s="120">
        <v>236000</v>
      </c>
      <c r="Y130" s="118"/>
      <c r="Z130" s="121">
        <v>0</v>
      </c>
      <c r="AA130" s="121">
        <v>0</v>
      </c>
      <c r="AB130" s="120">
        <v>0</v>
      </c>
      <c r="AC130" s="121">
        <v>0</v>
      </c>
      <c r="AD130" s="126">
        <v>24604</v>
      </c>
      <c r="AE130" s="124">
        <v>0</v>
      </c>
      <c r="AF130" s="124">
        <v>0</v>
      </c>
      <c r="AG130" s="120">
        <v>236000</v>
      </c>
      <c r="AH130" s="125">
        <v>0</v>
      </c>
      <c r="AI130" s="118"/>
      <c r="AK130" s="105" t="s">
        <v>1380</v>
      </c>
    </row>
    <row r="131" spans="1:37" x14ac:dyDescent="0.2">
      <c r="A131" s="118">
        <v>123</v>
      </c>
      <c r="B131" s="118" t="s">
        <v>407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19" t="s">
        <v>1507</v>
      </c>
      <c r="Q131" s="120">
        <v>223000</v>
      </c>
      <c r="R131" s="121">
        <v>0</v>
      </c>
      <c r="S131" s="121">
        <v>0</v>
      </c>
      <c r="T131" s="122">
        <v>0</v>
      </c>
      <c r="U131" s="121">
        <v>0</v>
      </c>
      <c r="V131" s="122">
        <v>1</v>
      </c>
      <c r="W131" s="118"/>
      <c r="X131" s="120">
        <v>223000</v>
      </c>
      <c r="Y131" s="118"/>
      <c r="Z131" s="121">
        <v>0</v>
      </c>
      <c r="AA131" s="121">
        <v>0</v>
      </c>
      <c r="AB131" s="120">
        <v>0</v>
      </c>
      <c r="AC131" s="121">
        <v>0</v>
      </c>
      <c r="AD131" s="126">
        <v>24604</v>
      </c>
      <c r="AE131" s="124">
        <v>0</v>
      </c>
      <c r="AF131" s="124">
        <v>0</v>
      </c>
      <c r="AG131" s="120">
        <v>223000</v>
      </c>
      <c r="AH131" s="125">
        <v>0</v>
      </c>
      <c r="AI131" s="118"/>
      <c r="AK131" s="105" t="s">
        <v>1380</v>
      </c>
    </row>
    <row r="132" spans="1:37" x14ac:dyDescent="0.2">
      <c r="A132" s="118">
        <v>124</v>
      </c>
      <c r="B132" s="118" t="s">
        <v>407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19" t="s">
        <v>1508</v>
      </c>
      <c r="Q132" s="120">
        <v>1164000</v>
      </c>
      <c r="R132" s="121">
        <v>0</v>
      </c>
      <c r="S132" s="121">
        <v>0</v>
      </c>
      <c r="T132" s="122">
        <v>0</v>
      </c>
      <c r="U132" s="121">
        <v>0</v>
      </c>
      <c r="V132" s="122">
        <v>1</v>
      </c>
      <c r="W132" s="118"/>
      <c r="X132" s="120">
        <v>1164000</v>
      </c>
      <c r="Y132" s="118"/>
      <c r="Z132" s="121">
        <v>0</v>
      </c>
      <c r="AA132" s="121">
        <v>0</v>
      </c>
      <c r="AB132" s="120">
        <v>0</v>
      </c>
      <c r="AC132" s="121">
        <v>0</v>
      </c>
      <c r="AD132" s="126">
        <v>24604</v>
      </c>
      <c r="AE132" s="124">
        <v>0</v>
      </c>
      <c r="AF132" s="124">
        <v>0</v>
      </c>
      <c r="AG132" s="120">
        <v>1164000</v>
      </c>
      <c r="AH132" s="125">
        <v>0</v>
      </c>
      <c r="AI132" s="118"/>
      <c r="AK132" s="105" t="s">
        <v>1380</v>
      </c>
    </row>
    <row r="133" spans="1:37" x14ac:dyDescent="0.2">
      <c r="A133" s="118">
        <v>125</v>
      </c>
      <c r="B133" s="118" t="s">
        <v>407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9" t="s">
        <v>1509</v>
      </c>
      <c r="Q133" s="120">
        <v>544000</v>
      </c>
      <c r="R133" s="121">
        <v>0</v>
      </c>
      <c r="S133" s="121">
        <v>0</v>
      </c>
      <c r="T133" s="122">
        <v>0</v>
      </c>
      <c r="U133" s="121">
        <v>0</v>
      </c>
      <c r="V133" s="122">
        <v>1</v>
      </c>
      <c r="W133" s="118"/>
      <c r="X133" s="120">
        <v>544000</v>
      </c>
      <c r="Y133" s="118"/>
      <c r="Z133" s="121">
        <v>0</v>
      </c>
      <c r="AA133" s="121">
        <v>0</v>
      </c>
      <c r="AB133" s="120">
        <v>0</v>
      </c>
      <c r="AC133" s="121">
        <v>0</v>
      </c>
      <c r="AD133" s="126">
        <v>24604</v>
      </c>
      <c r="AE133" s="124">
        <v>0</v>
      </c>
      <c r="AF133" s="124">
        <v>0</v>
      </c>
      <c r="AG133" s="120">
        <v>544000</v>
      </c>
      <c r="AH133" s="125">
        <v>0</v>
      </c>
      <c r="AI133" s="118"/>
      <c r="AK133" s="105" t="s">
        <v>1380</v>
      </c>
    </row>
    <row r="134" spans="1:37" x14ac:dyDescent="0.2">
      <c r="A134" s="118">
        <v>126</v>
      </c>
      <c r="B134" s="118" t="s">
        <v>407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19" t="s">
        <v>1510</v>
      </c>
      <c r="Q134" s="120">
        <v>198000</v>
      </c>
      <c r="R134" s="121">
        <v>0</v>
      </c>
      <c r="S134" s="121">
        <v>0</v>
      </c>
      <c r="T134" s="122">
        <v>0</v>
      </c>
      <c r="U134" s="121">
        <v>0</v>
      </c>
      <c r="V134" s="122">
        <v>1</v>
      </c>
      <c r="W134" s="118"/>
      <c r="X134" s="120">
        <v>198000</v>
      </c>
      <c r="Y134" s="118"/>
      <c r="Z134" s="121">
        <v>0</v>
      </c>
      <c r="AA134" s="121">
        <v>0</v>
      </c>
      <c r="AB134" s="120">
        <v>98000</v>
      </c>
      <c r="AC134" s="121">
        <v>0</v>
      </c>
      <c r="AD134" s="126">
        <v>24604</v>
      </c>
      <c r="AE134" s="124">
        <v>0</v>
      </c>
      <c r="AF134" s="124">
        <v>0</v>
      </c>
      <c r="AG134" s="120">
        <v>100000</v>
      </c>
      <c r="AH134" s="125">
        <v>0</v>
      </c>
      <c r="AI134" s="118"/>
      <c r="AK134" s="105" t="s">
        <v>1380</v>
      </c>
    </row>
    <row r="135" spans="1:37" x14ac:dyDescent="0.2">
      <c r="A135" s="118">
        <v>127</v>
      </c>
      <c r="B135" s="118" t="s">
        <v>407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19" t="s">
        <v>1511</v>
      </c>
      <c r="Q135" s="120">
        <v>228000</v>
      </c>
      <c r="R135" s="121">
        <v>0</v>
      </c>
      <c r="S135" s="121">
        <v>0</v>
      </c>
      <c r="T135" s="122">
        <v>0</v>
      </c>
      <c r="U135" s="121">
        <v>0</v>
      </c>
      <c r="V135" s="122">
        <v>1</v>
      </c>
      <c r="W135" s="118"/>
      <c r="X135" s="120">
        <v>228000</v>
      </c>
      <c r="Y135" s="118"/>
      <c r="Z135" s="121">
        <v>0</v>
      </c>
      <c r="AA135" s="121">
        <v>0</v>
      </c>
      <c r="AB135" s="120">
        <v>0</v>
      </c>
      <c r="AC135" s="121">
        <v>0</v>
      </c>
      <c r="AD135" s="126">
        <v>24604</v>
      </c>
      <c r="AE135" s="124">
        <v>0</v>
      </c>
      <c r="AF135" s="124">
        <v>0</v>
      </c>
      <c r="AG135" s="120">
        <v>228000</v>
      </c>
      <c r="AH135" s="125">
        <v>0</v>
      </c>
      <c r="AI135" s="118"/>
      <c r="AK135" s="105" t="s">
        <v>1380</v>
      </c>
    </row>
    <row r="136" spans="1:37" x14ac:dyDescent="0.2">
      <c r="A136" s="118">
        <v>128</v>
      </c>
      <c r="B136" s="118" t="s">
        <v>407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19" t="s">
        <v>1512</v>
      </c>
      <c r="Q136" s="120">
        <v>198000</v>
      </c>
      <c r="R136" s="121">
        <v>0</v>
      </c>
      <c r="S136" s="121">
        <v>0</v>
      </c>
      <c r="T136" s="122">
        <v>0</v>
      </c>
      <c r="U136" s="121">
        <v>0</v>
      </c>
      <c r="V136" s="122">
        <v>1</v>
      </c>
      <c r="W136" s="118"/>
      <c r="X136" s="120">
        <v>198000</v>
      </c>
      <c r="Y136" s="118"/>
      <c r="Z136" s="121">
        <v>0</v>
      </c>
      <c r="AA136" s="121">
        <v>0</v>
      </c>
      <c r="AB136" s="120">
        <v>0</v>
      </c>
      <c r="AC136" s="121">
        <v>0</v>
      </c>
      <c r="AD136" s="126">
        <v>24604</v>
      </c>
      <c r="AE136" s="124">
        <v>0</v>
      </c>
      <c r="AF136" s="124">
        <v>0</v>
      </c>
      <c r="AG136" s="120">
        <v>198000</v>
      </c>
      <c r="AH136" s="125">
        <v>0</v>
      </c>
      <c r="AI136" s="118"/>
      <c r="AK136" s="105" t="s">
        <v>1380</v>
      </c>
    </row>
    <row r="137" spans="1:37" x14ac:dyDescent="0.2">
      <c r="A137" s="118">
        <v>129</v>
      </c>
      <c r="B137" s="118" t="s">
        <v>407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19" t="s">
        <v>1513</v>
      </c>
      <c r="Q137" s="120">
        <v>346000</v>
      </c>
      <c r="R137" s="121">
        <v>0</v>
      </c>
      <c r="S137" s="121">
        <v>0</v>
      </c>
      <c r="T137" s="122">
        <v>0</v>
      </c>
      <c r="U137" s="121">
        <v>0</v>
      </c>
      <c r="V137" s="122">
        <v>1</v>
      </c>
      <c r="W137" s="118"/>
      <c r="X137" s="120">
        <v>346000</v>
      </c>
      <c r="Y137" s="118"/>
      <c r="Z137" s="121">
        <v>0</v>
      </c>
      <c r="AA137" s="121">
        <v>0</v>
      </c>
      <c r="AB137" s="120">
        <v>0</v>
      </c>
      <c r="AC137" s="121">
        <v>0</v>
      </c>
      <c r="AD137" s="126">
        <v>24604</v>
      </c>
      <c r="AE137" s="124">
        <v>0</v>
      </c>
      <c r="AF137" s="124">
        <v>0</v>
      </c>
      <c r="AG137" s="120">
        <v>346000</v>
      </c>
      <c r="AH137" s="125">
        <v>0</v>
      </c>
      <c r="AI137" s="118"/>
      <c r="AK137" s="105" t="s">
        <v>1380</v>
      </c>
    </row>
    <row r="138" spans="1:37" x14ac:dyDescent="0.2">
      <c r="A138" s="118">
        <v>130</v>
      </c>
      <c r="B138" s="118" t="s">
        <v>407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19" t="s">
        <v>1514</v>
      </c>
      <c r="Q138" s="120">
        <v>328500</v>
      </c>
      <c r="R138" s="121">
        <v>0</v>
      </c>
      <c r="S138" s="121">
        <v>0</v>
      </c>
      <c r="T138" s="122">
        <v>0</v>
      </c>
      <c r="U138" s="121">
        <v>0</v>
      </c>
      <c r="V138" s="122">
        <v>1</v>
      </c>
      <c r="W138" s="118"/>
      <c r="X138" s="120">
        <v>328500</v>
      </c>
      <c r="Y138" s="118"/>
      <c r="Z138" s="121">
        <v>0</v>
      </c>
      <c r="AA138" s="121">
        <v>0</v>
      </c>
      <c r="AB138" s="120">
        <v>328500</v>
      </c>
      <c r="AC138" s="121">
        <v>0</v>
      </c>
      <c r="AD138" s="126">
        <v>24604</v>
      </c>
      <c r="AE138" s="124">
        <v>0</v>
      </c>
      <c r="AF138" s="124">
        <v>0</v>
      </c>
      <c r="AG138" s="120">
        <v>0</v>
      </c>
      <c r="AH138" s="125">
        <v>0</v>
      </c>
      <c r="AI138" s="118"/>
      <c r="AK138" s="105" t="s">
        <v>1380</v>
      </c>
    </row>
    <row r="139" spans="1:37" x14ac:dyDescent="0.2">
      <c r="A139" s="118">
        <v>131</v>
      </c>
      <c r="B139" s="118" t="s">
        <v>407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19" t="s">
        <v>1515</v>
      </c>
      <c r="Q139" s="120">
        <v>198000</v>
      </c>
      <c r="R139" s="121">
        <v>0</v>
      </c>
      <c r="S139" s="121">
        <v>0</v>
      </c>
      <c r="T139" s="122">
        <v>0</v>
      </c>
      <c r="U139" s="121">
        <v>0</v>
      </c>
      <c r="V139" s="122">
        <v>1</v>
      </c>
      <c r="W139" s="118"/>
      <c r="X139" s="120">
        <v>198000</v>
      </c>
      <c r="Y139" s="118"/>
      <c r="Z139" s="121">
        <v>0</v>
      </c>
      <c r="AA139" s="121">
        <v>0</v>
      </c>
      <c r="AB139" s="120">
        <v>0</v>
      </c>
      <c r="AC139" s="121">
        <v>0</v>
      </c>
      <c r="AD139" s="126">
        <v>24604</v>
      </c>
      <c r="AE139" s="124">
        <v>0</v>
      </c>
      <c r="AF139" s="124">
        <v>0</v>
      </c>
      <c r="AG139" s="120">
        <v>198000</v>
      </c>
      <c r="AH139" s="125">
        <v>0</v>
      </c>
      <c r="AI139" s="118"/>
      <c r="AK139" s="105" t="s">
        <v>1380</v>
      </c>
    </row>
    <row r="140" spans="1:37" x14ac:dyDescent="0.2">
      <c r="A140" s="118">
        <v>132</v>
      </c>
      <c r="B140" s="118" t="s">
        <v>407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19" t="s">
        <v>1516</v>
      </c>
      <c r="Q140" s="120">
        <v>128999</v>
      </c>
      <c r="R140" s="121">
        <v>0</v>
      </c>
      <c r="S140" s="121">
        <v>0</v>
      </c>
      <c r="T140" s="122">
        <v>0</v>
      </c>
      <c r="U140" s="121">
        <v>0</v>
      </c>
      <c r="V140" s="122">
        <v>1</v>
      </c>
      <c r="W140" s="118"/>
      <c r="X140" s="120">
        <v>128999</v>
      </c>
      <c r="Y140" s="118"/>
      <c r="Z140" s="121">
        <v>0</v>
      </c>
      <c r="AA140" s="121">
        <v>0</v>
      </c>
      <c r="AB140" s="120">
        <v>0</v>
      </c>
      <c r="AC140" s="121">
        <v>0</v>
      </c>
      <c r="AD140" s="126">
        <v>24604</v>
      </c>
      <c r="AE140" s="124">
        <v>0</v>
      </c>
      <c r="AF140" s="124">
        <v>0</v>
      </c>
      <c r="AG140" s="120">
        <v>128999</v>
      </c>
      <c r="AH140" s="125">
        <v>0</v>
      </c>
      <c r="AI140" s="118"/>
      <c r="AK140" s="105" t="s">
        <v>1380</v>
      </c>
    </row>
    <row r="141" spans="1:37" x14ac:dyDescent="0.2">
      <c r="A141" s="118">
        <v>133</v>
      </c>
      <c r="B141" s="118" t="s">
        <v>407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19" t="s">
        <v>1517</v>
      </c>
      <c r="Q141" s="120">
        <v>228000</v>
      </c>
      <c r="R141" s="121">
        <v>0</v>
      </c>
      <c r="S141" s="121">
        <v>0</v>
      </c>
      <c r="T141" s="122">
        <v>0</v>
      </c>
      <c r="U141" s="121">
        <v>0</v>
      </c>
      <c r="V141" s="122">
        <v>1</v>
      </c>
      <c r="W141" s="118"/>
      <c r="X141" s="120">
        <v>228000</v>
      </c>
      <c r="Y141" s="118"/>
      <c r="Z141" s="121">
        <v>0</v>
      </c>
      <c r="AA141" s="121">
        <v>0</v>
      </c>
      <c r="AB141" s="120">
        <v>228000</v>
      </c>
      <c r="AC141" s="121">
        <v>0</v>
      </c>
      <c r="AD141" s="126">
        <v>24604</v>
      </c>
      <c r="AE141" s="124">
        <v>0</v>
      </c>
      <c r="AF141" s="124">
        <v>0</v>
      </c>
      <c r="AG141" s="120">
        <v>0</v>
      </c>
      <c r="AH141" s="125">
        <v>0</v>
      </c>
      <c r="AI141" s="118"/>
      <c r="AK141" s="105" t="s">
        <v>1380</v>
      </c>
    </row>
    <row r="142" spans="1:37" x14ac:dyDescent="0.2">
      <c r="A142" s="118">
        <v>134</v>
      </c>
      <c r="B142" s="118" t="s">
        <v>407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19" t="s">
        <v>1518</v>
      </c>
      <c r="Q142" s="120">
        <v>291000</v>
      </c>
      <c r="R142" s="121">
        <v>0</v>
      </c>
      <c r="S142" s="121">
        <v>0</v>
      </c>
      <c r="T142" s="122">
        <v>0</v>
      </c>
      <c r="U142" s="121">
        <v>0</v>
      </c>
      <c r="V142" s="122">
        <v>1</v>
      </c>
      <c r="W142" s="118"/>
      <c r="X142" s="120">
        <v>291000</v>
      </c>
      <c r="Y142" s="118"/>
      <c r="Z142" s="121">
        <v>0</v>
      </c>
      <c r="AA142" s="121">
        <v>0</v>
      </c>
      <c r="AB142" s="120">
        <v>0</v>
      </c>
      <c r="AC142" s="121">
        <v>0</v>
      </c>
      <c r="AD142" s="126">
        <v>24604</v>
      </c>
      <c r="AE142" s="124">
        <v>0</v>
      </c>
      <c r="AF142" s="124">
        <v>0</v>
      </c>
      <c r="AG142" s="120">
        <v>291000</v>
      </c>
      <c r="AH142" s="125">
        <v>0</v>
      </c>
      <c r="AI142" s="118"/>
      <c r="AK142" s="105" t="s">
        <v>1380</v>
      </c>
    </row>
    <row r="143" spans="1:37" x14ac:dyDescent="0.2">
      <c r="A143" s="118">
        <v>135</v>
      </c>
      <c r="B143" s="118" t="s">
        <v>407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19" t="s">
        <v>1519</v>
      </c>
      <c r="Q143" s="120">
        <v>437000</v>
      </c>
      <c r="R143" s="121">
        <v>0</v>
      </c>
      <c r="S143" s="121">
        <v>0</v>
      </c>
      <c r="T143" s="122">
        <v>0</v>
      </c>
      <c r="U143" s="121">
        <v>0</v>
      </c>
      <c r="V143" s="122">
        <v>1</v>
      </c>
      <c r="W143" s="118"/>
      <c r="X143" s="120">
        <v>437000</v>
      </c>
      <c r="Y143" s="118"/>
      <c r="Z143" s="121">
        <v>0</v>
      </c>
      <c r="AA143" s="121">
        <v>0</v>
      </c>
      <c r="AB143" s="120">
        <v>0</v>
      </c>
      <c r="AC143" s="121">
        <v>0</v>
      </c>
      <c r="AD143" s="126">
        <v>24604</v>
      </c>
      <c r="AE143" s="124">
        <v>0</v>
      </c>
      <c r="AF143" s="124">
        <v>0</v>
      </c>
      <c r="AG143" s="120">
        <v>437000</v>
      </c>
      <c r="AH143" s="125">
        <v>0</v>
      </c>
      <c r="AI143" s="118"/>
      <c r="AK143" s="105" t="s">
        <v>1380</v>
      </c>
    </row>
    <row r="144" spans="1:37" x14ac:dyDescent="0.2">
      <c r="A144" s="118">
        <v>136</v>
      </c>
      <c r="B144" s="118" t="s">
        <v>407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19" t="s">
        <v>1520</v>
      </c>
      <c r="Q144" s="120">
        <v>4758000</v>
      </c>
      <c r="R144" s="121">
        <v>0</v>
      </c>
      <c r="S144" s="121">
        <v>0</v>
      </c>
      <c r="T144" s="122">
        <v>0</v>
      </c>
      <c r="U144" s="121">
        <v>0</v>
      </c>
      <c r="V144" s="122">
        <v>1</v>
      </c>
      <c r="W144" s="118"/>
      <c r="X144" s="120">
        <v>4758000</v>
      </c>
      <c r="Y144" s="118"/>
      <c r="Z144" s="121">
        <v>0</v>
      </c>
      <c r="AA144" s="121">
        <v>0</v>
      </c>
      <c r="AB144" s="120">
        <v>4758000</v>
      </c>
      <c r="AC144" s="121">
        <v>0</v>
      </c>
      <c r="AD144" s="126">
        <v>24604</v>
      </c>
      <c r="AE144" s="124">
        <v>0</v>
      </c>
      <c r="AF144" s="124">
        <v>0</v>
      </c>
      <c r="AG144" s="120">
        <v>0</v>
      </c>
      <c r="AH144" s="125">
        <v>0</v>
      </c>
      <c r="AI144" s="118"/>
      <c r="AK144" s="105" t="s">
        <v>1380</v>
      </c>
    </row>
    <row r="145" spans="1:37" x14ac:dyDescent="0.2">
      <c r="A145" s="118">
        <v>137</v>
      </c>
      <c r="B145" s="118" t="s">
        <v>407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19" t="s">
        <v>1521</v>
      </c>
      <c r="Q145" s="120">
        <v>519000</v>
      </c>
      <c r="R145" s="121">
        <v>0</v>
      </c>
      <c r="S145" s="121">
        <v>0</v>
      </c>
      <c r="T145" s="122">
        <v>0</v>
      </c>
      <c r="U145" s="121">
        <v>0</v>
      </c>
      <c r="V145" s="122">
        <v>1</v>
      </c>
      <c r="W145" s="118"/>
      <c r="X145" s="120">
        <v>519000</v>
      </c>
      <c r="Y145" s="118"/>
      <c r="Z145" s="121">
        <v>0</v>
      </c>
      <c r="AA145" s="121">
        <v>0</v>
      </c>
      <c r="AB145" s="120">
        <v>0</v>
      </c>
      <c r="AC145" s="121">
        <v>0</v>
      </c>
      <c r="AD145" s="126">
        <v>24604</v>
      </c>
      <c r="AE145" s="124">
        <v>0</v>
      </c>
      <c r="AF145" s="124">
        <v>0</v>
      </c>
      <c r="AG145" s="120">
        <v>519000</v>
      </c>
      <c r="AH145" s="125">
        <v>0</v>
      </c>
      <c r="AI145" s="118"/>
      <c r="AK145" s="105" t="s">
        <v>1380</v>
      </c>
    </row>
    <row r="146" spans="1:37" x14ac:dyDescent="0.2">
      <c r="A146" s="118">
        <v>138</v>
      </c>
      <c r="B146" s="118" t="s">
        <v>407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19" t="s">
        <v>1522</v>
      </c>
      <c r="Q146" s="120">
        <v>406000</v>
      </c>
      <c r="R146" s="121">
        <v>0</v>
      </c>
      <c r="S146" s="121">
        <v>0</v>
      </c>
      <c r="T146" s="122">
        <v>0</v>
      </c>
      <c r="U146" s="121">
        <v>0</v>
      </c>
      <c r="V146" s="122">
        <v>1</v>
      </c>
      <c r="W146" s="118"/>
      <c r="X146" s="120">
        <v>406000</v>
      </c>
      <c r="Y146" s="118"/>
      <c r="Z146" s="121">
        <v>0</v>
      </c>
      <c r="AA146" s="121">
        <v>0</v>
      </c>
      <c r="AB146" s="120">
        <v>406000</v>
      </c>
      <c r="AC146" s="121">
        <v>0</v>
      </c>
      <c r="AD146" s="126">
        <v>24604</v>
      </c>
      <c r="AE146" s="124">
        <v>0</v>
      </c>
      <c r="AF146" s="124">
        <v>0</v>
      </c>
      <c r="AG146" s="120">
        <v>0</v>
      </c>
      <c r="AH146" s="125">
        <v>0</v>
      </c>
      <c r="AI146" s="118"/>
      <c r="AK146" s="105" t="s">
        <v>1380</v>
      </c>
    </row>
    <row r="147" spans="1:37" x14ac:dyDescent="0.2">
      <c r="A147" s="118">
        <v>139</v>
      </c>
      <c r="B147" s="118" t="s">
        <v>407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9" t="s">
        <v>1523</v>
      </c>
      <c r="Q147" s="120">
        <v>173000</v>
      </c>
      <c r="R147" s="121">
        <v>0</v>
      </c>
      <c r="S147" s="121">
        <v>0</v>
      </c>
      <c r="T147" s="122">
        <v>0</v>
      </c>
      <c r="U147" s="121">
        <v>0</v>
      </c>
      <c r="V147" s="122">
        <v>1</v>
      </c>
      <c r="W147" s="118"/>
      <c r="X147" s="120">
        <v>173000</v>
      </c>
      <c r="Y147" s="118"/>
      <c r="Z147" s="121">
        <v>0</v>
      </c>
      <c r="AA147" s="121">
        <v>0</v>
      </c>
      <c r="AB147" s="120">
        <v>0</v>
      </c>
      <c r="AC147" s="121">
        <v>0</v>
      </c>
      <c r="AD147" s="126">
        <v>24604</v>
      </c>
      <c r="AE147" s="124">
        <v>0</v>
      </c>
      <c r="AF147" s="124">
        <v>0</v>
      </c>
      <c r="AG147" s="120">
        <v>173000</v>
      </c>
      <c r="AH147" s="125">
        <v>0</v>
      </c>
      <c r="AI147" s="118"/>
      <c r="AK147" s="105" t="s">
        <v>1380</v>
      </c>
    </row>
    <row r="148" spans="1:37" x14ac:dyDescent="0.2">
      <c r="A148" s="118">
        <v>140</v>
      </c>
      <c r="B148" s="118" t="s">
        <v>407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19" t="s">
        <v>1524</v>
      </c>
      <c r="Q148" s="120">
        <v>1572000</v>
      </c>
      <c r="R148" s="121">
        <v>0</v>
      </c>
      <c r="S148" s="121">
        <v>0</v>
      </c>
      <c r="T148" s="122">
        <v>0</v>
      </c>
      <c r="U148" s="121">
        <v>0</v>
      </c>
      <c r="V148" s="122">
        <v>1</v>
      </c>
      <c r="W148" s="118"/>
      <c r="X148" s="120">
        <v>1572000</v>
      </c>
      <c r="Y148" s="118"/>
      <c r="Z148" s="121">
        <v>0</v>
      </c>
      <c r="AA148" s="121">
        <v>0</v>
      </c>
      <c r="AB148" s="120">
        <v>1397334</v>
      </c>
      <c r="AC148" s="121">
        <v>0</v>
      </c>
      <c r="AD148" s="126">
        <v>24604</v>
      </c>
      <c r="AE148" s="124">
        <v>0</v>
      </c>
      <c r="AF148" s="124">
        <v>0</v>
      </c>
      <c r="AG148" s="120">
        <v>174666</v>
      </c>
      <c r="AH148" s="125">
        <v>0</v>
      </c>
      <c r="AI148" s="118"/>
      <c r="AK148" s="105" t="s">
        <v>1380</v>
      </c>
    </row>
    <row r="149" spans="1:37" x14ac:dyDescent="0.2">
      <c r="A149" s="118">
        <v>141</v>
      </c>
      <c r="B149" s="118" t="s">
        <v>407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19" t="s">
        <v>1525</v>
      </c>
      <c r="Q149" s="120">
        <v>198000</v>
      </c>
      <c r="R149" s="121">
        <v>0</v>
      </c>
      <c r="S149" s="121">
        <v>0</v>
      </c>
      <c r="T149" s="122">
        <v>0</v>
      </c>
      <c r="U149" s="121">
        <v>0</v>
      </c>
      <c r="V149" s="122">
        <v>1</v>
      </c>
      <c r="W149" s="118"/>
      <c r="X149" s="120">
        <v>198000</v>
      </c>
      <c r="Y149" s="118"/>
      <c r="Z149" s="121">
        <v>0</v>
      </c>
      <c r="AA149" s="121">
        <v>0</v>
      </c>
      <c r="AB149" s="120">
        <v>0</v>
      </c>
      <c r="AC149" s="121">
        <v>0</v>
      </c>
      <c r="AD149" s="126">
        <v>24604</v>
      </c>
      <c r="AE149" s="124">
        <v>0</v>
      </c>
      <c r="AF149" s="124">
        <v>0</v>
      </c>
      <c r="AG149" s="120">
        <v>198000</v>
      </c>
      <c r="AH149" s="125">
        <v>0</v>
      </c>
      <c r="AI149" s="118"/>
      <c r="AK149" s="105" t="s">
        <v>1380</v>
      </c>
    </row>
    <row r="150" spans="1:37" x14ac:dyDescent="0.2">
      <c r="A150" s="118">
        <v>142</v>
      </c>
      <c r="B150" s="118" t="s">
        <v>407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19" t="s">
        <v>1526</v>
      </c>
      <c r="Q150" s="120">
        <v>663000</v>
      </c>
      <c r="R150" s="121">
        <v>0</v>
      </c>
      <c r="S150" s="121">
        <v>0</v>
      </c>
      <c r="T150" s="122">
        <v>0</v>
      </c>
      <c r="U150" s="121">
        <v>0</v>
      </c>
      <c r="V150" s="122">
        <v>1</v>
      </c>
      <c r="W150" s="118"/>
      <c r="X150" s="120">
        <v>663000</v>
      </c>
      <c r="Y150" s="118"/>
      <c r="Z150" s="121">
        <v>0</v>
      </c>
      <c r="AA150" s="121">
        <v>0</v>
      </c>
      <c r="AB150" s="120">
        <v>0</v>
      </c>
      <c r="AC150" s="121">
        <v>0</v>
      </c>
      <c r="AD150" s="126">
        <v>24604</v>
      </c>
      <c r="AE150" s="124">
        <v>0</v>
      </c>
      <c r="AF150" s="124">
        <v>0</v>
      </c>
      <c r="AG150" s="120">
        <v>663000</v>
      </c>
      <c r="AH150" s="125">
        <v>0</v>
      </c>
      <c r="AI150" s="118"/>
      <c r="AK150" s="105" t="s">
        <v>1380</v>
      </c>
    </row>
    <row r="151" spans="1:37" x14ac:dyDescent="0.2">
      <c r="A151" s="118">
        <v>143</v>
      </c>
      <c r="B151" s="118" t="s">
        <v>407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19" t="s">
        <v>1527</v>
      </c>
      <c r="Q151" s="120">
        <v>108000</v>
      </c>
      <c r="R151" s="121">
        <v>0</v>
      </c>
      <c r="S151" s="121">
        <v>0</v>
      </c>
      <c r="T151" s="122">
        <v>0</v>
      </c>
      <c r="U151" s="121">
        <v>0</v>
      </c>
      <c r="V151" s="122">
        <v>1</v>
      </c>
      <c r="W151" s="118"/>
      <c r="X151" s="120">
        <v>108000</v>
      </c>
      <c r="Y151" s="118"/>
      <c r="Z151" s="121">
        <v>0</v>
      </c>
      <c r="AA151" s="121">
        <v>0</v>
      </c>
      <c r="AB151" s="120">
        <v>108000</v>
      </c>
      <c r="AC151" s="121">
        <v>0</v>
      </c>
      <c r="AD151" s="126">
        <v>24604</v>
      </c>
      <c r="AE151" s="124">
        <v>0</v>
      </c>
      <c r="AF151" s="124">
        <v>0</v>
      </c>
      <c r="AG151" s="120">
        <v>0</v>
      </c>
      <c r="AH151" s="125">
        <v>0</v>
      </c>
      <c r="AI151" s="118"/>
      <c r="AK151" s="105" t="s">
        <v>1380</v>
      </c>
    </row>
    <row r="152" spans="1:37" x14ac:dyDescent="0.2">
      <c r="A152" s="118">
        <v>144</v>
      </c>
      <c r="B152" s="118" t="s">
        <v>407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19" t="s">
        <v>1528</v>
      </c>
      <c r="Q152" s="120">
        <v>228000</v>
      </c>
      <c r="R152" s="121">
        <v>0</v>
      </c>
      <c r="S152" s="121">
        <v>0</v>
      </c>
      <c r="T152" s="122">
        <v>0</v>
      </c>
      <c r="U152" s="121">
        <v>0</v>
      </c>
      <c r="V152" s="122">
        <v>1</v>
      </c>
      <c r="W152" s="118"/>
      <c r="X152" s="120">
        <v>228000</v>
      </c>
      <c r="Y152" s="118"/>
      <c r="Z152" s="121">
        <v>0</v>
      </c>
      <c r="AA152" s="121">
        <v>0</v>
      </c>
      <c r="AB152" s="120">
        <v>0</v>
      </c>
      <c r="AC152" s="121">
        <v>0</v>
      </c>
      <c r="AD152" s="126">
        <v>24604</v>
      </c>
      <c r="AE152" s="124">
        <v>0</v>
      </c>
      <c r="AF152" s="124">
        <v>0</v>
      </c>
      <c r="AG152" s="120">
        <v>228000</v>
      </c>
      <c r="AH152" s="125">
        <v>0</v>
      </c>
      <c r="AI152" s="118"/>
      <c r="AK152" s="105" t="s">
        <v>1380</v>
      </c>
    </row>
    <row r="153" spans="1:37" x14ac:dyDescent="0.2">
      <c r="A153" s="118">
        <v>145</v>
      </c>
      <c r="B153" s="118" t="s">
        <v>407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19" t="s">
        <v>1529</v>
      </c>
      <c r="Q153" s="120">
        <v>770000</v>
      </c>
      <c r="R153" s="121">
        <v>0</v>
      </c>
      <c r="S153" s="121">
        <v>0</v>
      </c>
      <c r="T153" s="122">
        <v>0</v>
      </c>
      <c r="U153" s="121">
        <v>0</v>
      </c>
      <c r="V153" s="122">
        <v>1</v>
      </c>
      <c r="W153" s="118"/>
      <c r="X153" s="120">
        <v>770000</v>
      </c>
      <c r="Y153" s="118"/>
      <c r="Z153" s="121">
        <v>0</v>
      </c>
      <c r="AA153" s="121">
        <v>0</v>
      </c>
      <c r="AB153" s="120">
        <v>0</v>
      </c>
      <c r="AC153" s="121">
        <v>0</v>
      </c>
      <c r="AD153" s="126">
        <v>24604</v>
      </c>
      <c r="AE153" s="124">
        <v>0</v>
      </c>
      <c r="AF153" s="124">
        <v>0</v>
      </c>
      <c r="AG153" s="120">
        <v>770000</v>
      </c>
      <c r="AH153" s="125">
        <v>0</v>
      </c>
      <c r="AI153" s="118"/>
      <c r="AK153" s="105" t="s">
        <v>1380</v>
      </c>
    </row>
    <row r="154" spans="1:37" x14ac:dyDescent="0.2">
      <c r="A154" s="118">
        <v>146</v>
      </c>
      <c r="B154" s="118" t="s">
        <v>407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19" t="s">
        <v>1530</v>
      </c>
      <c r="Q154" s="120">
        <v>263000</v>
      </c>
      <c r="R154" s="121">
        <v>0</v>
      </c>
      <c r="S154" s="121">
        <v>0</v>
      </c>
      <c r="T154" s="122">
        <v>0</v>
      </c>
      <c r="U154" s="121">
        <v>0</v>
      </c>
      <c r="V154" s="122">
        <v>1</v>
      </c>
      <c r="W154" s="118"/>
      <c r="X154" s="120">
        <v>263000</v>
      </c>
      <c r="Y154" s="118"/>
      <c r="Z154" s="121">
        <v>0</v>
      </c>
      <c r="AA154" s="121">
        <v>0</v>
      </c>
      <c r="AB154" s="120">
        <v>263000</v>
      </c>
      <c r="AC154" s="121">
        <v>0</v>
      </c>
      <c r="AD154" s="126">
        <v>24604</v>
      </c>
      <c r="AE154" s="124">
        <v>0</v>
      </c>
      <c r="AF154" s="124">
        <v>0</v>
      </c>
      <c r="AG154" s="120">
        <v>0</v>
      </c>
      <c r="AH154" s="125">
        <v>0</v>
      </c>
      <c r="AI154" s="118"/>
      <c r="AK154" s="105" t="s">
        <v>1380</v>
      </c>
    </row>
    <row r="155" spans="1:37" x14ac:dyDescent="0.2">
      <c r="A155" s="118">
        <v>147</v>
      </c>
      <c r="B155" s="118" t="s">
        <v>407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19" t="s">
        <v>1531</v>
      </c>
      <c r="Q155" s="120">
        <v>5690000</v>
      </c>
      <c r="R155" s="121">
        <v>0</v>
      </c>
      <c r="S155" s="121">
        <v>0</v>
      </c>
      <c r="T155" s="122">
        <v>0</v>
      </c>
      <c r="U155" s="121">
        <v>0</v>
      </c>
      <c r="V155" s="122">
        <v>1</v>
      </c>
      <c r="W155" s="118"/>
      <c r="X155" s="120">
        <v>5690000</v>
      </c>
      <c r="Y155" s="118"/>
      <c r="Z155" s="121">
        <v>0</v>
      </c>
      <c r="AA155" s="121">
        <v>0</v>
      </c>
      <c r="AB155" s="120">
        <v>0</v>
      </c>
      <c r="AC155" s="121">
        <v>0</v>
      </c>
      <c r="AD155" s="126">
        <v>24604</v>
      </c>
      <c r="AE155" s="124">
        <v>0</v>
      </c>
      <c r="AF155" s="124">
        <v>0</v>
      </c>
      <c r="AG155" s="120">
        <v>5690000</v>
      </c>
      <c r="AH155" s="125">
        <v>0</v>
      </c>
      <c r="AI155" s="118"/>
      <c r="AK155" s="105" t="s">
        <v>1380</v>
      </c>
    </row>
    <row r="156" spans="1:37" x14ac:dyDescent="0.2">
      <c r="A156" s="118">
        <v>148</v>
      </c>
      <c r="B156" s="118" t="s">
        <v>407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19" t="s">
        <v>1532</v>
      </c>
      <c r="Q156" s="120">
        <v>104000</v>
      </c>
      <c r="R156" s="121">
        <v>0</v>
      </c>
      <c r="S156" s="121">
        <v>0</v>
      </c>
      <c r="T156" s="122">
        <v>0</v>
      </c>
      <c r="U156" s="121">
        <v>0</v>
      </c>
      <c r="V156" s="122">
        <v>1</v>
      </c>
      <c r="W156" s="118"/>
      <c r="X156" s="120">
        <v>104000</v>
      </c>
      <c r="Y156" s="118"/>
      <c r="Z156" s="121">
        <v>0</v>
      </c>
      <c r="AA156" s="121">
        <v>0</v>
      </c>
      <c r="AB156" s="120">
        <v>0</v>
      </c>
      <c r="AC156" s="121">
        <v>0</v>
      </c>
      <c r="AD156" s="126">
        <v>24604</v>
      </c>
      <c r="AE156" s="124">
        <v>0</v>
      </c>
      <c r="AF156" s="124">
        <v>0</v>
      </c>
      <c r="AG156" s="120">
        <v>104000</v>
      </c>
      <c r="AH156" s="125">
        <v>0</v>
      </c>
      <c r="AI156" s="118"/>
      <c r="AK156" s="105" t="s">
        <v>1380</v>
      </c>
    </row>
    <row r="157" spans="1:37" x14ac:dyDescent="0.2">
      <c r="A157" s="118">
        <v>149</v>
      </c>
      <c r="B157" s="118" t="s">
        <v>407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19" t="s">
        <v>1533</v>
      </c>
      <c r="Q157" s="120">
        <v>132000</v>
      </c>
      <c r="R157" s="121">
        <v>0</v>
      </c>
      <c r="S157" s="121">
        <v>0</v>
      </c>
      <c r="T157" s="122">
        <v>0</v>
      </c>
      <c r="U157" s="121">
        <v>0</v>
      </c>
      <c r="V157" s="122">
        <v>1</v>
      </c>
      <c r="W157" s="118"/>
      <c r="X157" s="120">
        <v>132000</v>
      </c>
      <c r="Y157" s="118"/>
      <c r="Z157" s="121">
        <v>0</v>
      </c>
      <c r="AA157" s="121">
        <v>0</v>
      </c>
      <c r="AB157" s="120">
        <v>0</v>
      </c>
      <c r="AC157" s="121">
        <v>0</v>
      </c>
      <c r="AD157" s="126">
        <v>24604</v>
      </c>
      <c r="AE157" s="124">
        <v>0</v>
      </c>
      <c r="AF157" s="124">
        <v>0</v>
      </c>
      <c r="AG157" s="120">
        <v>132000</v>
      </c>
      <c r="AH157" s="125">
        <v>0</v>
      </c>
      <c r="AI157" s="118"/>
      <c r="AK157" s="105" t="s">
        <v>1380</v>
      </c>
    </row>
    <row r="158" spans="1:37" x14ac:dyDescent="0.2">
      <c r="A158" s="118">
        <v>150</v>
      </c>
      <c r="B158" s="118" t="s">
        <v>407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19" t="s">
        <v>1534</v>
      </c>
      <c r="Q158" s="120">
        <v>4641000</v>
      </c>
      <c r="R158" s="121">
        <v>0</v>
      </c>
      <c r="S158" s="121">
        <v>0</v>
      </c>
      <c r="T158" s="122">
        <v>0</v>
      </c>
      <c r="U158" s="121">
        <v>0</v>
      </c>
      <c r="V158" s="122">
        <v>1</v>
      </c>
      <c r="W158" s="118"/>
      <c r="X158" s="120">
        <v>4641000</v>
      </c>
      <c r="Y158" s="118"/>
      <c r="Z158" s="121">
        <v>0</v>
      </c>
      <c r="AA158" s="121">
        <v>0</v>
      </c>
      <c r="AB158" s="120">
        <v>0</v>
      </c>
      <c r="AC158" s="121">
        <v>0</v>
      </c>
      <c r="AD158" s="126">
        <v>24604</v>
      </c>
      <c r="AE158" s="124">
        <v>0</v>
      </c>
      <c r="AF158" s="124">
        <v>0</v>
      </c>
      <c r="AG158" s="120">
        <v>4641000</v>
      </c>
      <c r="AH158" s="125">
        <v>0</v>
      </c>
      <c r="AI158" s="118"/>
      <c r="AK158" s="105" t="s">
        <v>1380</v>
      </c>
    </row>
    <row r="159" spans="1:37" x14ac:dyDescent="0.2">
      <c r="A159" s="118">
        <v>151</v>
      </c>
      <c r="B159" s="118" t="s">
        <v>407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19" t="s">
        <v>1535</v>
      </c>
      <c r="Q159" s="120">
        <v>571000</v>
      </c>
      <c r="R159" s="121">
        <v>0</v>
      </c>
      <c r="S159" s="121">
        <v>0</v>
      </c>
      <c r="T159" s="122">
        <v>0</v>
      </c>
      <c r="U159" s="121">
        <v>0</v>
      </c>
      <c r="V159" s="122">
        <v>1</v>
      </c>
      <c r="W159" s="118"/>
      <c r="X159" s="120">
        <v>571000</v>
      </c>
      <c r="Y159" s="118"/>
      <c r="Z159" s="121">
        <v>0</v>
      </c>
      <c r="AA159" s="121">
        <v>0</v>
      </c>
      <c r="AB159" s="120">
        <v>0</v>
      </c>
      <c r="AC159" s="121">
        <v>0</v>
      </c>
      <c r="AD159" s="126">
        <v>24604</v>
      </c>
      <c r="AE159" s="124">
        <v>0</v>
      </c>
      <c r="AF159" s="124">
        <v>0</v>
      </c>
      <c r="AG159" s="120">
        <v>571000</v>
      </c>
      <c r="AH159" s="125">
        <v>0</v>
      </c>
      <c r="AI159" s="118"/>
      <c r="AK159" s="105" t="s">
        <v>1380</v>
      </c>
    </row>
    <row r="160" spans="1:37" x14ac:dyDescent="0.2">
      <c r="A160" s="118">
        <v>152</v>
      </c>
      <c r="B160" s="118" t="s">
        <v>407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19" t="s">
        <v>1536</v>
      </c>
      <c r="Q160" s="120">
        <v>431000</v>
      </c>
      <c r="R160" s="121">
        <v>0</v>
      </c>
      <c r="S160" s="121">
        <v>0</v>
      </c>
      <c r="T160" s="122">
        <v>0</v>
      </c>
      <c r="U160" s="121">
        <v>0</v>
      </c>
      <c r="V160" s="122">
        <v>1</v>
      </c>
      <c r="W160" s="118"/>
      <c r="X160" s="120">
        <v>431000</v>
      </c>
      <c r="Y160" s="118"/>
      <c r="Z160" s="121">
        <v>0</v>
      </c>
      <c r="AA160" s="121">
        <v>0</v>
      </c>
      <c r="AB160" s="120">
        <v>431000</v>
      </c>
      <c r="AC160" s="121">
        <v>0</v>
      </c>
      <c r="AD160" s="126">
        <v>24604</v>
      </c>
      <c r="AE160" s="124">
        <v>0</v>
      </c>
      <c r="AF160" s="124">
        <v>0</v>
      </c>
      <c r="AG160" s="120">
        <v>0</v>
      </c>
      <c r="AH160" s="125">
        <v>0</v>
      </c>
      <c r="AI160" s="118"/>
      <c r="AK160" s="105" t="s">
        <v>1380</v>
      </c>
    </row>
    <row r="161" spans="1:37" x14ac:dyDescent="0.2">
      <c r="A161" s="118">
        <v>153</v>
      </c>
      <c r="B161" s="118" t="s">
        <v>407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19" t="s">
        <v>1537</v>
      </c>
      <c r="Q161" s="120">
        <v>431000</v>
      </c>
      <c r="R161" s="121">
        <v>0</v>
      </c>
      <c r="S161" s="121">
        <v>0</v>
      </c>
      <c r="T161" s="122">
        <v>0</v>
      </c>
      <c r="U161" s="121">
        <v>0</v>
      </c>
      <c r="V161" s="122">
        <v>1</v>
      </c>
      <c r="W161" s="118"/>
      <c r="X161" s="120">
        <v>431000</v>
      </c>
      <c r="Y161" s="118"/>
      <c r="Z161" s="121">
        <v>0</v>
      </c>
      <c r="AA161" s="121">
        <v>0</v>
      </c>
      <c r="AB161" s="120">
        <v>0</v>
      </c>
      <c r="AC161" s="121">
        <v>0</v>
      </c>
      <c r="AD161" s="126">
        <v>24604</v>
      </c>
      <c r="AE161" s="124">
        <v>0</v>
      </c>
      <c r="AF161" s="124">
        <v>0</v>
      </c>
      <c r="AG161" s="120">
        <v>431000</v>
      </c>
      <c r="AH161" s="125">
        <v>0</v>
      </c>
      <c r="AI161" s="118"/>
      <c r="AK161" s="105" t="s">
        <v>1380</v>
      </c>
    </row>
    <row r="162" spans="1:37" x14ac:dyDescent="0.2">
      <c r="A162" s="118">
        <v>154</v>
      </c>
      <c r="B162" s="118" t="s">
        <v>407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19" t="s">
        <v>1538</v>
      </c>
      <c r="Q162" s="120">
        <v>769000</v>
      </c>
      <c r="R162" s="121">
        <v>0</v>
      </c>
      <c r="S162" s="121">
        <v>0</v>
      </c>
      <c r="T162" s="122">
        <v>0</v>
      </c>
      <c r="U162" s="121">
        <v>0</v>
      </c>
      <c r="V162" s="122">
        <v>1</v>
      </c>
      <c r="W162" s="118"/>
      <c r="X162" s="120">
        <v>769000</v>
      </c>
      <c r="Y162" s="118"/>
      <c r="Z162" s="121">
        <v>0</v>
      </c>
      <c r="AA162" s="121">
        <v>0</v>
      </c>
      <c r="AB162" s="120">
        <v>0</v>
      </c>
      <c r="AC162" s="121">
        <v>0</v>
      </c>
      <c r="AD162" s="126">
        <v>24604</v>
      </c>
      <c r="AE162" s="124">
        <v>0</v>
      </c>
      <c r="AF162" s="124">
        <v>0</v>
      </c>
      <c r="AG162" s="120">
        <v>769000</v>
      </c>
      <c r="AH162" s="125">
        <v>0</v>
      </c>
      <c r="AI162" s="118"/>
      <c r="AK162" s="105" t="s">
        <v>1380</v>
      </c>
    </row>
    <row r="163" spans="1:37" x14ac:dyDescent="0.2">
      <c r="A163" s="118">
        <v>155</v>
      </c>
      <c r="B163" s="118" t="s">
        <v>407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19" t="s">
        <v>1539</v>
      </c>
      <c r="Q163" s="120">
        <v>198000</v>
      </c>
      <c r="R163" s="121">
        <v>0</v>
      </c>
      <c r="S163" s="121">
        <v>0</v>
      </c>
      <c r="T163" s="122">
        <v>0</v>
      </c>
      <c r="U163" s="121">
        <v>0</v>
      </c>
      <c r="V163" s="122">
        <v>1</v>
      </c>
      <c r="W163" s="118"/>
      <c r="X163" s="120">
        <v>198000</v>
      </c>
      <c r="Y163" s="118"/>
      <c r="Z163" s="121">
        <v>0</v>
      </c>
      <c r="AA163" s="121">
        <v>0</v>
      </c>
      <c r="AB163" s="120">
        <v>0</v>
      </c>
      <c r="AC163" s="121">
        <v>0</v>
      </c>
      <c r="AD163" s="126">
        <v>24604</v>
      </c>
      <c r="AE163" s="124">
        <v>0</v>
      </c>
      <c r="AF163" s="124">
        <v>0</v>
      </c>
      <c r="AG163" s="120">
        <v>198000</v>
      </c>
      <c r="AH163" s="125">
        <v>0</v>
      </c>
      <c r="AI163" s="118"/>
      <c r="AK163" s="105" t="s">
        <v>1380</v>
      </c>
    </row>
    <row r="164" spans="1:37" x14ac:dyDescent="0.2">
      <c r="A164" s="118">
        <v>156</v>
      </c>
      <c r="B164" s="118" t="s">
        <v>407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19" t="s">
        <v>1540</v>
      </c>
      <c r="Q164" s="120">
        <v>272000</v>
      </c>
      <c r="R164" s="121">
        <v>0</v>
      </c>
      <c r="S164" s="121">
        <v>0</v>
      </c>
      <c r="T164" s="122">
        <v>0</v>
      </c>
      <c r="U164" s="121">
        <v>0</v>
      </c>
      <c r="V164" s="122">
        <v>1</v>
      </c>
      <c r="W164" s="118"/>
      <c r="X164" s="120">
        <v>272000</v>
      </c>
      <c r="Y164" s="118"/>
      <c r="Z164" s="121">
        <v>0</v>
      </c>
      <c r="AA164" s="121">
        <v>0</v>
      </c>
      <c r="AB164" s="120">
        <v>272000</v>
      </c>
      <c r="AC164" s="121">
        <v>0</v>
      </c>
      <c r="AD164" s="126">
        <v>24604</v>
      </c>
      <c r="AE164" s="124">
        <v>0</v>
      </c>
      <c r="AF164" s="124">
        <v>0</v>
      </c>
      <c r="AG164" s="120">
        <v>0</v>
      </c>
      <c r="AH164" s="125">
        <v>0</v>
      </c>
      <c r="AI164" s="118"/>
      <c r="AK164" s="105" t="s">
        <v>1380</v>
      </c>
    </row>
    <row r="165" spans="1:37" x14ac:dyDescent="0.2">
      <c r="A165" s="118">
        <v>157</v>
      </c>
      <c r="B165" s="118" t="s">
        <v>407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19" t="s">
        <v>1541</v>
      </c>
      <c r="Q165" s="120">
        <v>198000</v>
      </c>
      <c r="R165" s="121">
        <v>0</v>
      </c>
      <c r="S165" s="121">
        <v>0</v>
      </c>
      <c r="T165" s="122">
        <v>0</v>
      </c>
      <c r="U165" s="121">
        <v>0</v>
      </c>
      <c r="V165" s="122">
        <v>1</v>
      </c>
      <c r="W165" s="118"/>
      <c r="X165" s="120">
        <v>198000</v>
      </c>
      <c r="Y165" s="118"/>
      <c r="Z165" s="121">
        <v>0</v>
      </c>
      <c r="AA165" s="121">
        <v>0</v>
      </c>
      <c r="AB165" s="120">
        <v>198000</v>
      </c>
      <c r="AC165" s="121">
        <v>0</v>
      </c>
      <c r="AD165" s="126">
        <v>24604</v>
      </c>
      <c r="AE165" s="124">
        <v>0</v>
      </c>
      <c r="AF165" s="124">
        <v>0</v>
      </c>
      <c r="AG165" s="120">
        <v>0</v>
      </c>
      <c r="AH165" s="125">
        <v>0</v>
      </c>
      <c r="AI165" s="118"/>
      <c r="AK165" s="105" t="s">
        <v>1380</v>
      </c>
    </row>
    <row r="166" spans="1:37" x14ac:dyDescent="0.2">
      <c r="A166" s="118">
        <v>158</v>
      </c>
      <c r="B166" s="118" t="s">
        <v>407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19" t="s">
        <v>1542</v>
      </c>
      <c r="Q166" s="120">
        <v>441000</v>
      </c>
      <c r="R166" s="121">
        <v>0</v>
      </c>
      <c r="S166" s="121">
        <v>0</v>
      </c>
      <c r="T166" s="122">
        <v>0</v>
      </c>
      <c r="U166" s="121">
        <v>0</v>
      </c>
      <c r="V166" s="122">
        <v>1</v>
      </c>
      <c r="W166" s="118"/>
      <c r="X166" s="120">
        <v>441000</v>
      </c>
      <c r="Y166" s="118"/>
      <c r="Z166" s="121">
        <v>0</v>
      </c>
      <c r="AA166" s="121">
        <v>0</v>
      </c>
      <c r="AB166" s="120">
        <v>0</v>
      </c>
      <c r="AC166" s="121">
        <v>0</v>
      </c>
      <c r="AD166" s="126">
        <v>24604</v>
      </c>
      <c r="AE166" s="124">
        <v>0</v>
      </c>
      <c r="AF166" s="124">
        <v>0</v>
      </c>
      <c r="AG166" s="120">
        <v>441000</v>
      </c>
      <c r="AH166" s="125">
        <v>0</v>
      </c>
      <c r="AI166" s="118"/>
      <c r="AK166" s="105" t="s">
        <v>1380</v>
      </c>
    </row>
    <row r="167" spans="1:37" x14ac:dyDescent="0.2">
      <c r="A167" s="118">
        <v>159</v>
      </c>
      <c r="B167" s="118" t="s">
        <v>407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19" t="s">
        <v>1543</v>
      </c>
      <c r="Q167" s="120">
        <v>227000</v>
      </c>
      <c r="R167" s="121">
        <v>0</v>
      </c>
      <c r="S167" s="121">
        <v>0</v>
      </c>
      <c r="T167" s="122">
        <v>0</v>
      </c>
      <c r="U167" s="121">
        <v>0</v>
      </c>
      <c r="V167" s="122">
        <v>1</v>
      </c>
      <c r="W167" s="118"/>
      <c r="X167" s="120">
        <v>227000</v>
      </c>
      <c r="Y167" s="118"/>
      <c r="Z167" s="121">
        <v>0</v>
      </c>
      <c r="AA167" s="121">
        <v>0</v>
      </c>
      <c r="AB167" s="120">
        <v>0</v>
      </c>
      <c r="AC167" s="121">
        <v>0</v>
      </c>
      <c r="AD167" s="126">
        <v>24604</v>
      </c>
      <c r="AE167" s="124">
        <v>0</v>
      </c>
      <c r="AF167" s="124">
        <v>0</v>
      </c>
      <c r="AG167" s="120">
        <v>227000</v>
      </c>
      <c r="AH167" s="125">
        <v>0</v>
      </c>
      <c r="AI167" s="118"/>
      <c r="AK167" s="105" t="s">
        <v>1380</v>
      </c>
    </row>
    <row r="168" spans="1:37" x14ac:dyDescent="0.2">
      <c r="A168" s="118">
        <v>160</v>
      </c>
      <c r="B168" s="118" t="s">
        <v>407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19" t="s">
        <v>1544</v>
      </c>
      <c r="Q168" s="120">
        <v>524000</v>
      </c>
      <c r="R168" s="121">
        <v>0</v>
      </c>
      <c r="S168" s="121">
        <v>0</v>
      </c>
      <c r="T168" s="122">
        <v>0</v>
      </c>
      <c r="U168" s="121">
        <v>0</v>
      </c>
      <c r="V168" s="122">
        <v>1</v>
      </c>
      <c r="W168" s="118"/>
      <c r="X168" s="120">
        <v>524000</v>
      </c>
      <c r="Y168" s="118"/>
      <c r="Z168" s="121">
        <v>0</v>
      </c>
      <c r="AA168" s="121">
        <v>0</v>
      </c>
      <c r="AB168" s="120">
        <v>0</v>
      </c>
      <c r="AC168" s="121">
        <v>0</v>
      </c>
      <c r="AD168" s="126">
        <v>24604</v>
      </c>
      <c r="AE168" s="124">
        <v>0</v>
      </c>
      <c r="AF168" s="124">
        <v>0</v>
      </c>
      <c r="AG168" s="120">
        <v>524000</v>
      </c>
      <c r="AH168" s="125">
        <v>0</v>
      </c>
      <c r="AI168" s="118"/>
      <c r="AK168" s="105" t="s">
        <v>1380</v>
      </c>
    </row>
    <row r="169" spans="1:37" x14ac:dyDescent="0.2">
      <c r="A169" s="118">
        <v>161</v>
      </c>
      <c r="B169" s="118" t="s">
        <v>407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19" t="s">
        <v>1545</v>
      </c>
      <c r="Q169" s="120">
        <v>1152000</v>
      </c>
      <c r="R169" s="121">
        <v>0</v>
      </c>
      <c r="S169" s="121">
        <v>0</v>
      </c>
      <c r="T169" s="122">
        <v>0</v>
      </c>
      <c r="U169" s="121">
        <v>0</v>
      </c>
      <c r="V169" s="122">
        <v>1</v>
      </c>
      <c r="W169" s="118"/>
      <c r="X169" s="120">
        <v>1152000</v>
      </c>
      <c r="Y169" s="118"/>
      <c r="Z169" s="121">
        <v>0</v>
      </c>
      <c r="AA169" s="121">
        <v>0</v>
      </c>
      <c r="AB169" s="120">
        <v>192000</v>
      </c>
      <c r="AC169" s="121">
        <v>0</v>
      </c>
      <c r="AD169" s="126">
        <v>24604</v>
      </c>
      <c r="AE169" s="124">
        <v>0</v>
      </c>
      <c r="AF169" s="124">
        <v>0</v>
      </c>
      <c r="AG169" s="120">
        <v>960000</v>
      </c>
      <c r="AH169" s="125">
        <v>0</v>
      </c>
      <c r="AI169" s="118"/>
      <c r="AK169" s="105" t="s">
        <v>1380</v>
      </c>
    </row>
    <row r="170" spans="1:37" x14ac:dyDescent="0.2">
      <c r="A170" s="118">
        <v>162</v>
      </c>
      <c r="B170" s="118" t="s">
        <v>407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19" t="s">
        <v>1546</v>
      </c>
      <c r="Q170" s="120">
        <v>302000</v>
      </c>
      <c r="R170" s="121">
        <v>0</v>
      </c>
      <c r="S170" s="121">
        <v>0</v>
      </c>
      <c r="T170" s="122">
        <v>0</v>
      </c>
      <c r="U170" s="121">
        <v>0</v>
      </c>
      <c r="V170" s="122">
        <v>1</v>
      </c>
      <c r="W170" s="118"/>
      <c r="X170" s="120">
        <v>302000</v>
      </c>
      <c r="Y170" s="118"/>
      <c r="Z170" s="121">
        <v>0</v>
      </c>
      <c r="AA170" s="121">
        <v>0</v>
      </c>
      <c r="AB170" s="120">
        <v>0</v>
      </c>
      <c r="AC170" s="121">
        <v>0</v>
      </c>
      <c r="AD170" s="126">
        <v>24604</v>
      </c>
      <c r="AE170" s="124">
        <v>0</v>
      </c>
      <c r="AF170" s="124">
        <v>0</v>
      </c>
      <c r="AG170" s="120">
        <v>302000</v>
      </c>
      <c r="AH170" s="125">
        <v>0</v>
      </c>
      <c r="AI170" s="118"/>
      <c r="AK170" s="105" t="s">
        <v>1380</v>
      </c>
    </row>
    <row r="171" spans="1:37" x14ac:dyDescent="0.2">
      <c r="A171" s="118">
        <v>163</v>
      </c>
      <c r="B171" s="118" t="s">
        <v>407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19" t="s">
        <v>1547</v>
      </c>
      <c r="Q171" s="120">
        <v>302000</v>
      </c>
      <c r="R171" s="121">
        <v>0</v>
      </c>
      <c r="S171" s="121">
        <v>0</v>
      </c>
      <c r="T171" s="122">
        <v>0</v>
      </c>
      <c r="U171" s="121">
        <v>0</v>
      </c>
      <c r="V171" s="122">
        <v>1</v>
      </c>
      <c r="W171" s="118"/>
      <c r="X171" s="120">
        <v>302000</v>
      </c>
      <c r="Y171" s="118"/>
      <c r="Z171" s="121">
        <v>0</v>
      </c>
      <c r="AA171" s="121">
        <v>0</v>
      </c>
      <c r="AB171" s="120">
        <v>0</v>
      </c>
      <c r="AC171" s="121">
        <v>0</v>
      </c>
      <c r="AD171" s="126">
        <v>24604</v>
      </c>
      <c r="AE171" s="124">
        <v>0</v>
      </c>
      <c r="AF171" s="124">
        <v>0</v>
      </c>
      <c r="AG171" s="120">
        <v>302000</v>
      </c>
      <c r="AH171" s="125">
        <v>0</v>
      </c>
      <c r="AI171" s="118"/>
      <c r="AK171" s="105" t="s">
        <v>1380</v>
      </c>
    </row>
    <row r="172" spans="1:37" x14ac:dyDescent="0.2">
      <c r="A172" s="118">
        <v>164</v>
      </c>
      <c r="B172" s="118" t="s">
        <v>407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19" t="s">
        <v>1548</v>
      </c>
      <c r="Q172" s="120">
        <v>173000</v>
      </c>
      <c r="R172" s="121">
        <v>0</v>
      </c>
      <c r="S172" s="121">
        <v>0</v>
      </c>
      <c r="T172" s="122">
        <v>0</v>
      </c>
      <c r="U172" s="121">
        <v>0</v>
      </c>
      <c r="V172" s="122">
        <v>1</v>
      </c>
      <c r="W172" s="118"/>
      <c r="X172" s="120">
        <v>173000</v>
      </c>
      <c r="Y172" s="118"/>
      <c r="Z172" s="121">
        <v>0</v>
      </c>
      <c r="AA172" s="121">
        <v>0</v>
      </c>
      <c r="AB172" s="120">
        <v>0</v>
      </c>
      <c r="AC172" s="121">
        <v>0</v>
      </c>
      <c r="AD172" s="126">
        <v>24604</v>
      </c>
      <c r="AE172" s="124">
        <v>0</v>
      </c>
      <c r="AF172" s="124">
        <v>0</v>
      </c>
      <c r="AG172" s="120">
        <v>173000</v>
      </c>
      <c r="AH172" s="125">
        <v>0</v>
      </c>
      <c r="AI172" s="118"/>
      <c r="AK172" s="105" t="s">
        <v>1380</v>
      </c>
    </row>
    <row r="173" spans="1:37" x14ac:dyDescent="0.2">
      <c r="A173" s="118">
        <v>165</v>
      </c>
      <c r="B173" s="118" t="s">
        <v>407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19" t="s">
        <v>1549</v>
      </c>
      <c r="Q173" s="120">
        <v>228000</v>
      </c>
      <c r="R173" s="121">
        <v>0</v>
      </c>
      <c r="S173" s="121">
        <v>0</v>
      </c>
      <c r="T173" s="122">
        <v>0</v>
      </c>
      <c r="U173" s="121">
        <v>0</v>
      </c>
      <c r="V173" s="122">
        <v>1</v>
      </c>
      <c r="W173" s="118"/>
      <c r="X173" s="120">
        <v>228000</v>
      </c>
      <c r="Y173" s="118"/>
      <c r="Z173" s="121">
        <v>0</v>
      </c>
      <c r="AA173" s="121">
        <v>0</v>
      </c>
      <c r="AB173" s="120">
        <v>0</v>
      </c>
      <c r="AC173" s="121">
        <v>0</v>
      </c>
      <c r="AD173" s="126">
        <v>24604</v>
      </c>
      <c r="AE173" s="124">
        <v>0</v>
      </c>
      <c r="AF173" s="124">
        <v>0</v>
      </c>
      <c r="AG173" s="120">
        <v>228000</v>
      </c>
      <c r="AH173" s="125">
        <v>0</v>
      </c>
      <c r="AI173" s="118"/>
      <c r="AK173" s="105" t="s">
        <v>1380</v>
      </c>
    </row>
    <row r="174" spans="1:37" x14ac:dyDescent="0.2">
      <c r="A174" s="118">
        <v>166</v>
      </c>
      <c r="B174" s="118" t="s">
        <v>407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19" t="s">
        <v>1550</v>
      </c>
      <c r="Q174" s="120">
        <v>787000</v>
      </c>
      <c r="R174" s="121">
        <v>0</v>
      </c>
      <c r="S174" s="121">
        <v>0</v>
      </c>
      <c r="T174" s="122">
        <v>0</v>
      </c>
      <c r="U174" s="121">
        <v>0</v>
      </c>
      <c r="V174" s="122">
        <v>1</v>
      </c>
      <c r="W174" s="118"/>
      <c r="X174" s="120">
        <v>787000</v>
      </c>
      <c r="Y174" s="118"/>
      <c r="Z174" s="121">
        <v>0</v>
      </c>
      <c r="AA174" s="121">
        <v>0</v>
      </c>
      <c r="AB174" s="120">
        <v>0</v>
      </c>
      <c r="AC174" s="121">
        <v>0</v>
      </c>
      <c r="AD174" s="126">
        <v>24604</v>
      </c>
      <c r="AE174" s="124">
        <v>0</v>
      </c>
      <c r="AF174" s="124">
        <v>0</v>
      </c>
      <c r="AG174" s="120">
        <v>787000</v>
      </c>
      <c r="AH174" s="125">
        <v>0</v>
      </c>
      <c r="AI174" s="118"/>
      <c r="AK174" s="105" t="s">
        <v>1380</v>
      </c>
    </row>
    <row r="175" spans="1:37" x14ac:dyDescent="0.2">
      <c r="A175" s="118">
        <v>167</v>
      </c>
      <c r="B175" s="118" t="s">
        <v>407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19" t="s">
        <v>1551</v>
      </c>
      <c r="Q175" s="120">
        <v>132000</v>
      </c>
      <c r="R175" s="121">
        <v>0</v>
      </c>
      <c r="S175" s="121">
        <v>0</v>
      </c>
      <c r="T175" s="122">
        <v>0</v>
      </c>
      <c r="U175" s="121">
        <v>0</v>
      </c>
      <c r="V175" s="122">
        <v>1</v>
      </c>
      <c r="W175" s="118"/>
      <c r="X175" s="120">
        <v>132000</v>
      </c>
      <c r="Y175" s="118"/>
      <c r="Z175" s="121">
        <v>0</v>
      </c>
      <c r="AA175" s="121">
        <v>0</v>
      </c>
      <c r="AB175" s="120">
        <v>132000</v>
      </c>
      <c r="AC175" s="121">
        <v>0</v>
      </c>
      <c r="AD175" s="126">
        <v>24604</v>
      </c>
      <c r="AE175" s="124">
        <v>0</v>
      </c>
      <c r="AF175" s="124">
        <v>0</v>
      </c>
      <c r="AG175" s="120">
        <v>0</v>
      </c>
      <c r="AH175" s="125">
        <v>0</v>
      </c>
      <c r="AI175" s="118"/>
      <c r="AK175" s="105" t="s">
        <v>1380</v>
      </c>
    </row>
    <row r="176" spans="1:37" x14ac:dyDescent="0.2">
      <c r="A176" s="118">
        <v>168</v>
      </c>
      <c r="B176" s="118" t="s">
        <v>407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19" t="s">
        <v>1552</v>
      </c>
      <c r="Q176" s="120">
        <v>432000</v>
      </c>
      <c r="R176" s="121">
        <v>0</v>
      </c>
      <c r="S176" s="121">
        <v>0</v>
      </c>
      <c r="T176" s="122">
        <v>0</v>
      </c>
      <c r="U176" s="121">
        <v>0</v>
      </c>
      <c r="V176" s="122">
        <v>1</v>
      </c>
      <c r="W176" s="118"/>
      <c r="X176" s="120">
        <v>432000</v>
      </c>
      <c r="Y176" s="118"/>
      <c r="Z176" s="121">
        <v>0</v>
      </c>
      <c r="AA176" s="121">
        <v>0</v>
      </c>
      <c r="AB176" s="120">
        <v>0</v>
      </c>
      <c r="AC176" s="121">
        <v>0</v>
      </c>
      <c r="AD176" s="126">
        <v>24604</v>
      </c>
      <c r="AE176" s="124">
        <v>0</v>
      </c>
      <c r="AF176" s="124">
        <v>0</v>
      </c>
      <c r="AG176" s="120">
        <v>432000</v>
      </c>
      <c r="AH176" s="125">
        <v>0</v>
      </c>
      <c r="AI176" s="118"/>
      <c r="AK176" s="105" t="s">
        <v>1380</v>
      </c>
    </row>
    <row r="177" spans="1:37" x14ac:dyDescent="0.2">
      <c r="A177" s="118">
        <v>169</v>
      </c>
      <c r="B177" s="118" t="s">
        <v>407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19" t="s">
        <v>1553</v>
      </c>
      <c r="Q177" s="120">
        <v>584000</v>
      </c>
      <c r="R177" s="121">
        <v>0</v>
      </c>
      <c r="S177" s="121">
        <v>0</v>
      </c>
      <c r="T177" s="122">
        <v>0</v>
      </c>
      <c r="U177" s="121">
        <v>0</v>
      </c>
      <c r="V177" s="122">
        <v>1</v>
      </c>
      <c r="W177" s="118"/>
      <c r="X177" s="120">
        <v>584000</v>
      </c>
      <c r="Y177" s="118"/>
      <c r="Z177" s="121">
        <v>0</v>
      </c>
      <c r="AA177" s="121">
        <v>0</v>
      </c>
      <c r="AB177" s="120">
        <v>0</v>
      </c>
      <c r="AC177" s="121">
        <v>0</v>
      </c>
      <c r="AD177" s="126">
        <v>24604</v>
      </c>
      <c r="AE177" s="124">
        <v>0</v>
      </c>
      <c r="AF177" s="124">
        <v>0</v>
      </c>
      <c r="AG177" s="120">
        <v>584000</v>
      </c>
      <c r="AH177" s="125">
        <v>0</v>
      </c>
      <c r="AI177" s="118"/>
      <c r="AK177" s="105" t="s">
        <v>1380</v>
      </c>
    </row>
    <row r="178" spans="1:37" x14ac:dyDescent="0.2">
      <c r="A178" s="118">
        <v>170</v>
      </c>
      <c r="B178" s="118" t="s">
        <v>407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19" t="s">
        <v>1554</v>
      </c>
      <c r="Q178" s="120">
        <v>272000</v>
      </c>
      <c r="R178" s="121">
        <v>0</v>
      </c>
      <c r="S178" s="121">
        <v>0</v>
      </c>
      <c r="T178" s="122">
        <v>0</v>
      </c>
      <c r="U178" s="121">
        <v>0</v>
      </c>
      <c r="V178" s="122">
        <v>1</v>
      </c>
      <c r="W178" s="118"/>
      <c r="X178" s="120">
        <v>272000</v>
      </c>
      <c r="Y178" s="118"/>
      <c r="Z178" s="121">
        <v>0</v>
      </c>
      <c r="AA178" s="121">
        <v>0</v>
      </c>
      <c r="AB178" s="120">
        <v>272000</v>
      </c>
      <c r="AC178" s="121">
        <v>0</v>
      </c>
      <c r="AD178" s="126">
        <v>24604</v>
      </c>
      <c r="AE178" s="124">
        <v>0</v>
      </c>
      <c r="AF178" s="124">
        <v>0</v>
      </c>
      <c r="AG178" s="120">
        <v>0</v>
      </c>
      <c r="AH178" s="125">
        <v>0</v>
      </c>
      <c r="AI178" s="118"/>
      <c r="AK178" s="105" t="s">
        <v>1380</v>
      </c>
    </row>
    <row r="179" spans="1:37" x14ac:dyDescent="0.2">
      <c r="A179" s="118">
        <v>171</v>
      </c>
      <c r="B179" s="118" t="s">
        <v>407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19" t="s">
        <v>1555</v>
      </c>
      <c r="Q179" s="120">
        <v>195000</v>
      </c>
      <c r="R179" s="121">
        <v>0</v>
      </c>
      <c r="S179" s="121">
        <v>0</v>
      </c>
      <c r="T179" s="122">
        <v>0</v>
      </c>
      <c r="U179" s="121">
        <v>0</v>
      </c>
      <c r="V179" s="122">
        <v>1</v>
      </c>
      <c r="W179" s="118"/>
      <c r="X179" s="120">
        <v>195000</v>
      </c>
      <c r="Y179" s="118"/>
      <c r="Z179" s="121">
        <v>0</v>
      </c>
      <c r="AA179" s="121">
        <v>0</v>
      </c>
      <c r="AB179" s="120">
        <v>0</v>
      </c>
      <c r="AC179" s="121">
        <v>0</v>
      </c>
      <c r="AD179" s="126">
        <v>24604</v>
      </c>
      <c r="AE179" s="124">
        <v>0</v>
      </c>
      <c r="AF179" s="124">
        <v>0</v>
      </c>
      <c r="AG179" s="120">
        <v>195000</v>
      </c>
      <c r="AH179" s="125">
        <v>0</v>
      </c>
      <c r="AI179" s="118"/>
      <c r="AK179" s="105" t="s">
        <v>1380</v>
      </c>
    </row>
    <row r="180" spans="1:37" x14ac:dyDescent="0.2">
      <c r="A180" s="118">
        <v>172</v>
      </c>
      <c r="B180" s="118" t="s">
        <v>407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19" t="s">
        <v>1556</v>
      </c>
      <c r="Q180" s="120">
        <v>467000</v>
      </c>
      <c r="R180" s="121">
        <v>0</v>
      </c>
      <c r="S180" s="121">
        <v>0</v>
      </c>
      <c r="T180" s="122">
        <v>0</v>
      </c>
      <c r="U180" s="121">
        <v>0</v>
      </c>
      <c r="V180" s="122">
        <v>1</v>
      </c>
      <c r="W180" s="118"/>
      <c r="X180" s="120">
        <v>467000</v>
      </c>
      <c r="Y180" s="118"/>
      <c r="Z180" s="121">
        <v>0</v>
      </c>
      <c r="AA180" s="121">
        <v>0</v>
      </c>
      <c r="AB180" s="120">
        <v>0</v>
      </c>
      <c r="AC180" s="121">
        <v>0</v>
      </c>
      <c r="AD180" s="126">
        <v>24604</v>
      </c>
      <c r="AE180" s="124">
        <v>0</v>
      </c>
      <c r="AF180" s="124">
        <v>0</v>
      </c>
      <c r="AG180" s="120">
        <v>467000</v>
      </c>
      <c r="AH180" s="125">
        <v>0</v>
      </c>
      <c r="AI180" s="118"/>
      <c r="AK180" s="105" t="s">
        <v>1380</v>
      </c>
    </row>
    <row r="181" spans="1:37" x14ac:dyDescent="0.2">
      <c r="A181" s="118">
        <v>173</v>
      </c>
      <c r="B181" s="118" t="s">
        <v>407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19" t="s">
        <v>1557</v>
      </c>
      <c r="Q181" s="120">
        <v>187000</v>
      </c>
      <c r="R181" s="121">
        <v>0</v>
      </c>
      <c r="S181" s="121">
        <v>0</v>
      </c>
      <c r="T181" s="122">
        <v>0</v>
      </c>
      <c r="U181" s="121">
        <v>0</v>
      </c>
      <c r="V181" s="122">
        <v>1</v>
      </c>
      <c r="W181" s="118"/>
      <c r="X181" s="120">
        <v>187000</v>
      </c>
      <c r="Y181" s="118"/>
      <c r="Z181" s="121">
        <v>0</v>
      </c>
      <c r="AA181" s="121">
        <v>0</v>
      </c>
      <c r="AB181" s="120">
        <v>187000</v>
      </c>
      <c r="AC181" s="121">
        <v>0</v>
      </c>
      <c r="AD181" s="126">
        <v>24604</v>
      </c>
      <c r="AE181" s="124">
        <v>0</v>
      </c>
      <c r="AF181" s="124">
        <v>0</v>
      </c>
      <c r="AG181" s="120">
        <v>0</v>
      </c>
      <c r="AH181" s="125">
        <v>0</v>
      </c>
      <c r="AI181" s="118"/>
      <c r="AK181" s="105" t="s">
        <v>1380</v>
      </c>
    </row>
    <row r="182" spans="1:37" x14ac:dyDescent="0.2">
      <c r="A182" s="118">
        <v>174</v>
      </c>
      <c r="B182" s="118" t="s">
        <v>407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19" t="s">
        <v>1558</v>
      </c>
      <c r="Q182" s="120">
        <v>431000</v>
      </c>
      <c r="R182" s="121">
        <v>0</v>
      </c>
      <c r="S182" s="121">
        <v>0</v>
      </c>
      <c r="T182" s="122">
        <v>0</v>
      </c>
      <c r="U182" s="121">
        <v>0</v>
      </c>
      <c r="V182" s="122">
        <v>1</v>
      </c>
      <c r="W182" s="118"/>
      <c r="X182" s="120">
        <v>431000</v>
      </c>
      <c r="Y182" s="118"/>
      <c r="Z182" s="121">
        <v>0</v>
      </c>
      <c r="AA182" s="121">
        <v>0</v>
      </c>
      <c r="AB182" s="120">
        <v>0</v>
      </c>
      <c r="AC182" s="121">
        <v>0</v>
      </c>
      <c r="AD182" s="126">
        <v>24604</v>
      </c>
      <c r="AE182" s="124">
        <v>0</v>
      </c>
      <c r="AF182" s="124">
        <v>0</v>
      </c>
      <c r="AG182" s="120">
        <v>431000</v>
      </c>
      <c r="AH182" s="125">
        <v>0</v>
      </c>
      <c r="AI182" s="118"/>
      <c r="AK182" s="105" t="s">
        <v>1380</v>
      </c>
    </row>
    <row r="183" spans="1:37" x14ac:dyDescent="0.2">
      <c r="A183" s="118">
        <v>175</v>
      </c>
      <c r="B183" s="118" t="s">
        <v>407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19" t="s">
        <v>1559</v>
      </c>
      <c r="Q183" s="120">
        <v>215000</v>
      </c>
      <c r="R183" s="121">
        <v>0</v>
      </c>
      <c r="S183" s="121">
        <v>0</v>
      </c>
      <c r="T183" s="122">
        <v>0</v>
      </c>
      <c r="U183" s="121">
        <v>0</v>
      </c>
      <c r="V183" s="122">
        <v>1</v>
      </c>
      <c r="W183" s="118"/>
      <c r="X183" s="120">
        <v>215000</v>
      </c>
      <c r="Y183" s="118"/>
      <c r="Z183" s="121">
        <v>0</v>
      </c>
      <c r="AA183" s="121">
        <v>0</v>
      </c>
      <c r="AB183" s="120">
        <v>0</v>
      </c>
      <c r="AC183" s="121">
        <v>0</v>
      </c>
      <c r="AD183" s="126">
        <v>24604</v>
      </c>
      <c r="AE183" s="124">
        <v>0</v>
      </c>
      <c r="AF183" s="124">
        <v>0</v>
      </c>
      <c r="AG183" s="120">
        <v>215000</v>
      </c>
      <c r="AH183" s="125">
        <v>0</v>
      </c>
      <c r="AI183" s="118"/>
      <c r="AK183" s="105" t="s">
        <v>1380</v>
      </c>
    </row>
    <row r="184" spans="1:37" x14ac:dyDescent="0.2">
      <c r="A184" s="118">
        <v>176</v>
      </c>
      <c r="B184" s="118" t="s">
        <v>407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19" t="s">
        <v>1560</v>
      </c>
      <c r="Q184" s="120">
        <v>228000</v>
      </c>
      <c r="R184" s="121">
        <v>0</v>
      </c>
      <c r="S184" s="121">
        <v>0</v>
      </c>
      <c r="T184" s="122">
        <v>0</v>
      </c>
      <c r="U184" s="121">
        <v>0</v>
      </c>
      <c r="V184" s="122">
        <v>1</v>
      </c>
      <c r="W184" s="118"/>
      <c r="X184" s="120">
        <v>228000</v>
      </c>
      <c r="Y184" s="118"/>
      <c r="Z184" s="121">
        <v>0</v>
      </c>
      <c r="AA184" s="121">
        <v>0</v>
      </c>
      <c r="AB184" s="120">
        <v>0</v>
      </c>
      <c r="AC184" s="121">
        <v>0</v>
      </c>
      <c r="AD184" s="126">
        <v>24604</v>
      </c>
      <c r="AE184" s="124">
        <v>0</v>
      </c>
      <c r="AF184" s="124">
        <v>0</v>
      </c>
      <c r="AG184" s="120">
        <v>228000</v>
      </c>
      <c r="AH184" s="125">
        <v>0</v>
      </c>
      <c r="AI184" s="118"/>
      <c r="AK184" s="105" t="s">
        <v>1380</v>
      </c>
    </row>
    <row r="185" spans="1:37" x14ac:dyDescent="0.2">
      <c r="A185" s="118">
        <v>177</v>
      </c>
      <c r="B185" s="118" t="s">
        <v>407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19" t="s">
        <v>1561</v>
      </c>
      <c r="Q185" s="120">
        <v>1054000</v>
      </c>
      <c r="R185" s="121">
        <v>0</v>
      </c>
      <c r="S185" s="121">
        <v>0</v>
      </c>
      <c r="T185" s="122">
        <v>0</v>
      </c>
      <c r="U185" s="121">
        <v>0</v>
      </c>
      <c r="V185" s="122">
        <v>1</v>
      </c>
      <c r="W185" s="118"/>
      <c r="X185" s="120">
        <v>1054000</v>
      </c>
      <c r="Y185" s="118"/>
      <c r="Z185" s="121">
        <v>0</v>
      </c>
      <c r="AA185" s="121">
        <v>0</v>
      </c>
      <c r="AB185" s="120">
        <v>1054000</v>
      </c>
      <c r="AC185" s="121">
        <v>0</v>
      </c>
      <c r="AD185" s="126">
        <v>24604</v>
      </c>
      <c r="AE185" s="124">
        <v>0</v>
      </c>
      <c r="AF185" s="124">
        <v>0</v>
      </c>
      <c r="AG185" s="120">
        <v>0</v>
      </c>
      <c r="AH185" s="125">
        <v>0</v>
      </c>
      <c r="AI185" s="118"/>
      <c r="AK185" s="105" t="s">
        <v>1380</v>
      </c>
    </row>
    <row r="186" spans="1:37" x14ac:dyDescent="0.2">
      <c r="A186" s="118">
        <v>178</v>
      </c>
      <c r="B186" s="118" t="s">
        <v>407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19" t="s">
        <v>1562</v>
      </c>
      <c r="Q186" s="120">
        <v>228000</v>
      </c>
      <c r="R186" s="121">
        <v>0</v>
      </c>
      <c r="S186" s="121">
        <v>0</v>
      </c>
      <c r="T186" s="122">
        <v>0</v>
      </c>
      <c r="U186" s="121">
        <v>0</v>
      </c>
      <c r="V186" s="122">
        <v>1</v>
      </c>
      <c r="W186" s="118"/>
      <c r="X186" s="120">
        <v>228000</v>
      </c>
      <c r="Y186" s="118"/>
      <c r="Z186" s="121">
        <v>0</v>
      </c>
      <c r="AA186" s="121">
        <v>0</v>
      </c>
      <c r="AB186" s="120">
        <v>0</v>
      </c>
      <c r="AC186" s="121">
        <v>0</v>
      </c>
      <c r="AD186" s="126">
        <v>24604</v>
      </c>
      <c r="AE186" s="124">
        <v>0</v>
      </c>
      <c r="AF186" s="124">
        <v>0</v>
      </c>
      <c r="AG186" s="120">
        <v>228000</v>
      </c>
      <c r="AH186" s="125">
        <v>0</v>
      </c>
      <c r="AI186" s="118"/>
      <c r="AK186" s="105" t="s">
        <v>1380</v>
      </c>
    </row>
    <row r="187" spans="1:37" x14ac:dyDescent="0.2">
      <c r="A187" s="118">
        <v>179</v>
      </c>
      <c r="B187" s="118" t="s">
        <v>407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19" t="s">
        <v>1563</v>
      </c>
      <c r="Q187" s="120">
        <v>195000</v>
      </c>
      <c r="R187" s="121">
        <v>0</v>
      </c>
      <c r="S187" s="121">
        <v>0</v>
      </c>
      <c r="T187" s="122">
        <v>0</v>
      </c>
      <c r="U187" s="121">
        <v>0</v>
      </c>
      <c r="V187" s="122">
        <v>1</v>
      </c>
      <c r="W187" s="118"/>
      <c r="X187" s="120">
        <v>195000</v>
      </c>
      <c r="Y187" s="118"/>
      <c r="Z187" s="121">
        <v>0</v>
      </c>
      <c r="AA187" s="121">
        <v>0</v>
      </c>
      <c r="AB187" s="120">
        <v>0</v>
      </c>
      <c r="AC187" s="121">
        <v>0</v>
      </c>
      <c r="AD187" s="126">
        <v>24604</v>
      </c>
      <c r="AE187" s="124">
        <v>0</v>
      </c>
      <c r="AF187" s="124">
        <v>0</v>
      </c>
      <c r="AG187" s="120">
        <v>195000</v>
      </c>
      <c r="AH187" s="125">
        <v>0</v>
      </c>
      <c r="AI187" s="118"/>
      <c r="AK187" s="105" t="s">
        <v>1380</v>
      </c>
    </row>
    <row r="188" spans="1:37" x14ac:dyDescent="0.2">
      <c r="A188" s="118">
        <v>180</v>
      </c>
      <c r="B188" s="118" t="s">
        <v>407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19" t="s">
        <v>1564</v>
      </c>
      <c r="Q188" s="120">
        <v>267000</v>
      </c>
      <c r="R188" s="121">
        <v>0</v>
      </c>
      <c r="S188" s="121">
        <v>0</v>
      </c>
      <c r="T188" s="122">
        <v>0</v>
      </c>
      <c r="U188" s="121">
        <v>0</v>
      </c>
      <c r="V188" s="122">
        <v>1</v>
      </c>
      <c r="W188" s="118"/>
      <c r="X188" s="120">
        <v>267000</v>
      </c>
      <c r="Y188" s="118"/>
      <c r="Z188" s="121">
        <v>0</v>
      </c>
      <c r="AA188" s="121">
        <v>0</v>
      </c>
      <c r="AB188" s="120">
        <v>0</v>
      </c>
      <c r="AC188" s="121">
        <v>0</v>
      </c>
      <c r="AD188" s="126">
        <v>24604</v>
      </c>
      <c r="AE188" s="124">
        <v>0</v>
      </c>
      <c r="AF188" s="124">
        <v>0</v>
      </c>
      <c r="AG188" s="120">
        <v>267000</v>
      </c>
      <c r="AH188" s="125">
        <v>0</v>
      </c>
      <c r="AI188" s="118"/>
      <c r="AK188" s="105" t="s">
        <v>1380</v>
      </c>
    </row>
    <row r="189" spans="1:37" x14ac:dyDescent="0.2">
      <c r="A189" s="118">
        <v>181</v>
      </c>
      <c r="B189" s="118" t="s">
        <v>407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19" t="s">
        <v>1565</v>
      </c>
      <c r="Q189" s="120">
        <v>142000</v>
      </c>
      <c r="R189" s="121">
        <v>0</v>
      </c>
      <c r="S189" s="121">
        <v>0</v>
      </c>
      <c r="T189" s="122">
        <v>0</v>
      </c>
      <c r="U189" s="121">
        <v>0</v>
      </c>
      <c r="V189" s="122">
        <v>1</v>
      </c>
      <c r="W189" s="118"/>
      <c r="X189" s="120">
        <v>142000</v>
      </c>
      <c r="Y189" s="118"/>
      <c r="Z189" s="121">
        <v>0</v>
      </c>
      <c r="AA189" s="121">
        <v>0</v>
      </c>
      <c r="AB189" s="120">
        <v>142000</v>
      </c>
      <c r="AC189" s="121">
        <v>0</v>
      </c>
      <c r="AD189" s="126">
        <v>24604</v>
      </c>
      <c r="AE189" s="124">
        <v>0</v>
      </c>
      <c r="AF189" s="124">
        <v>0</v>
      </c>
      <c r="AG189" s="120">
        <v>0</v>
      </c>
      <c r="AH189" s="125">
        <v>0</v>
      </c>
      <c r="AI189" s="118"/>
      <c r="AK189" s="105" t="s">
        <v>1380</v>
      </c>
    </row>
    <row r="190" spans="1:37" x14ac:dyDescent="0.2">
      <c r="A190" s="118">
        <v>182</v>
      </c>
      <c r="B190" s="118" t="s">
        <v>407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19" t="s">
        <v>1566</v>
      </c>
      <c r="Q190" s="120">
        <v>978000</v>
      </c>
      <c r="R190" s="121">
        <v>0</v>
      </c>
      <c r="S190" s="121">
        <v>0</v>
      </c>
      <c r="T190" s="122">
        <v>0</v>
      </c>
      <c r="U190" s="121">
        <v>0</v>
      </c>
      <c r="V190" s="122">
        <v>1</v>
      </c>
      <c r="W190" s="118"/>
      <c r="X190" s="120">
        <v>978000</v>
      </c>
      <c r="Y190" s="118"/>
      <c r="Z190" s="121">
        <v>0</v>
      </c>
      <c r="AA190" s="121">
        <v>0</v>
      </c>
      <c r="AB190" s="120">
        <v>0</v>
      </c>
      <c r="AC190" s="121">
        <v>0</v>
      </c>
      <c r="AD190" s="126">
        <v>24604</v>
      </c>
      <c r="AE190" s="124">
        <v>0</v>
      </c>
      <c r="AF190" s="124">
        <v>0</v>
      </c>
      <c r="AG190" s="120">
        <v>978000</v>
      </c>
      <c r="AH190" s="125">
        <v>0</v>
      </c>
      <c r="AI190" s="118"/>
      <c r="AK190" s="105" t="s">
        <v>1380</v>
      </c>
    </row>
    <row r="191" spans="1:37" x14ac:dyDescent="0.2">
      <c r="A191" s="118">
        <v>183</v>
      </c>
      <c r="B191" s="118" t="s">
        <v>407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19" t="s">
        <v>1567</v>
      </c>
      <c r="Q191" s="120">
        <v>267000</v>
      </c>
      <c r="R191" s="121">
        <v>0</v>
      </c>
      <c r="S191" s="121">
        <v>0</v>
      </c>
      <c r="T191" s="122">
        <v>0</v>
      </c>
      <c r="U191" s="121">
        <v>0</v>
      </c>
      <c r="V191" s="122">
        <v>1</v>
      </c>
      <c r="W191" s="118"/>
      <c r="X191" s="120">
        <v>267000</v>
      </c>
      <c r="Y191" s="118"/>
      <c r="Z191" s="121">
        <v>0</v>
      </c>
      <c r="AA191" s="121">
        <v>0</v>
      </c>
      <c r="AB191" s="120">
        <v>267000</v>
      </c>
      <c r="AC191" s="121">
        <v>0</v>
      </c>
      <c r="AD191" s="126">
        <v>24604</v>
      </c>
      <c r="AE191" s="124">
        <v>0</v>
      </c>
      <c r="AF191" s="124">
        <v>0</v>
      </c>
      <c r="AG191" s="120">
        <v>0</v>
      </c>
      <c r="AH191" s="125">
        <v>0</v>
      </c>
      <c r="AI191" s="118"/>
      <c r="AK191" s="105" t="s">
        <v>1380</v>
      </c>
    </row>
    <row r="192" spans="1:37" x14ac:dyDescent="0.2">
      <c r="A192" s="118">
        <v>184</v>
      </c>
      <c r="B192" s="118" t="s">
        <v>407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19" t="s">
        <v>1568</v>
      </c>
      <c r="Q192" s="120">
        <v>537000</v>
      </c>
      <c r="R192" s="121">
        <v>0</v>
      </c>
      <c r="S192" s="121">
        <v>0</v>
      </c>
      <c r="T192" s="122">
        <v>0</v>
      </c>
      <c r="U192" s="121">
        <v>0</v>
      </c>
      <c r="V192" s="122">
        <v>1</v>
      </c>
      <c r="W192" s="118"/>
      <c r="X192" s="120">
        <v>537000</v>
      </c>
      <c r="Y192" s="118"/>
      <c r="Z192" s="121">
        <v>0</v>
      </c>
      <c r="AA192" s="121">
        <v>0</v>
      </c>
      <c r="AB192" s="120">
        <v>0</v>
      </c>
      <c r="AC192" s="121">
        <v>0</v>
      </c>
      <c r="AD192" s="126">
        <v>24604</v>
      </c>
      <c r="AE192" s="124">
        <v>0</v>
      </c>
      <c r="AF192" s="124">
        <v>0</v>
      </c>
      <c r="AG192" s="120">
        <v>537000</v>
      </c>
      <c r="AH192" s="125">
        <v>0</v>
      </c>
      <c r="AI192" s="118"/>
      <c r="AK192" s="105" t="s">
        <v>1380</v>
      </c>
    </row>
    <row r="193" spans="1:37" x14ac:dyDescent="0.2">
      <c r="A193" s="118">
        <v>185</v>
      </c>
      <c r="B193" s="118" t="s">
        <v>407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19" t="s">
        <v>1569</v>
      </c>
      <c r="Q193" s="120">
        <v>1548000</v>
      </c>
      <c r="R193" s="121">
        <v>0</v>
      </c>
      <c r="S193" s="121">
        <v>0</v>
      </c>
      <c r="T193" s="122">
        <v>0</v>
      </c>
      <c r="U193" s="121">
        <v>0</v>
      </c>
      <c r="V193" s="122">
        <v>1</v>
      </c>
      <c r="W193" s="118"/>
      <c r="X193" s="120">
        <v>1548000</v>
      </c>
      <c r="Y193" s="118"/>
      <c r="Z193" s="121">
        <v>0</v>
      </c>
      <c r="AA193" s="121">
        <v>0</v>
      </c>
      <c r="AB193" s="120">
        <v>774000</v>
      </c>
      <c r="AC193" s="121">
        <v>0</v>
      </c>
      <c r="AD193" s="126">
        <v>24604</v>
      </c>
      <c r="AE193" s="124">
        <v>0</v>
      </c>
      <c r="AF193" s="124">
        <v>0</v>
      </c>
      <c r="AG193" s="120">
        <v>774000</v>
      </c>
      <c r="AH193" s="125">
        <v>0</v>
      </c>
      <c r="AI193" s="118"/>
      <c r="AK193" s="105" t="s">
        <v>1380</v>
      </c>
    </row>
    <row r="194" spans="1:37" x14ac:dyDescent="0.2">
      <c r="A194" s="118">
        <v>186</v>
      </c>
      <c r="B194" s="118" t="s">
        <v>407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19" t="s">
        <v>1570</v>
      </c>
      <c r="Q194" s="120">
        <v>228000</v>
      </c>
      <c r="R194" s="121">
        <v>0</v>
      </c>
      <c r="S194" s="121">
        <v>0</v>
      </c>
      <c r="T194" s="122">
        <v>0</v>
      </c>
      <c r="U194" s="121">
        <v>0</v>
      </c>
      <c r="V194" s="122">
        <v>1</v>
      </c>
      <c r="W194" s="118"/>
      <c r="X194" s="120">
        <v>228000</v>
      </c>
      <c r="Y194" s="118"/>
      <c r="Z194" s="121">
        <v>0</v>
      </c>
      <c r="AA194" s="121">
        <v>0</v>
      </c>
      <c r="AB194" s="120">
        <v>0</v>
      </c>
      <c r="AC194" s="121">
        <v>0</v>
      </c>
      <c r="AD194" s="126">
        <v>24604</v>
      </c>
      <c r="AE194" s="124">
        <v>0</v>
      </c>
      <c r="AF194" s="124">
        <v>0</v>
      </c>
      <c r="AG194" s="120">
        <v>228000</v>
      </c>
      <c r="AH194" s="125">
        <v>0</v>
      </c>
      <c r="AI194" s="118"/>
      <c r="AK194" s="105" t="s">
        <v>1380</v>
      </c>
    </row>
    <row r="195" spans="1:37" x14ac:dyDescent="0.2">
      <c r="A195" s="118">
        <v>187</v>
      </c>
      <c r="B195" s="118" t="s">
        <v>407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19" t="s">
        <v>1571</v>
      </c>
      <c r="Q195" s="120">
        <v>132000</v>
      </c>
      <c r="R195" s="121">
        <v>0</v>
      </c>
      <c r="S195" s="121">
        <v>0</v>
      </c>
      <c r="T195" s="122">
        <v>0</v>
      </c>
      <c r="U195" s="121">
        <v>0</v>
      </c>
      <c r="V195" s="122">
        <v>1</v>
      </c>
      <c r="W195" s="118"/>
      <c r="X195" s="120">
        <v>132000</v>
      </c>
      <c r="Y195" s="118"/>
      <c r="Z195" s="121">
        <v>0</v>
      </c>
      <c r="AA195" s="121">
        <v>0</v>
      </c>
      <c r="AB195" s="120">
        <v>0</v>
      </c>
      <c r="AC195" s="121">
        <v>0</v>
      </c>
      <c r="AD195" s="126">
        <v>24604</v>
      </c>
      <c r="AE195" s="124">
        <v>0</v>
      </c>
      <c r="AF195" s="124">
        <v>0</v>
      </c>
      <c r="AG195" s="120">
        <v>132000</v>
      </c>
      <c r="AH195" s="125">
        <v>0</v>
      </c>
      <c r="AI195" s="118"/>
      <c r="AK195" s="105" t="s">
        <v>1380</v>
      </c>
    </row>
    <row r="196" spans="1:37" x14ac:dyDescent="0.2">
      <c r="A196" s="118">
        <v>188</v>
      </c>
      <c r="B196" s="118" t="s">
        <v>407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19" t="s">
        <v>1572</v>
      </c>
      <c r="Q196" s="120">
        <v>203000</v>
      </c>
      <c r="R196" s="121">
        <v>0</v>
      </c>
      <c r="S196" s="121">
        <v>0</v>
      </c>
      <c r="T196" s="122">
        <v>0</v>
      </c>
      <c r="U196" s="121">
        <v>0</v>
      </c>
      <c r="V196" s="122">
        <v>1</v>
      </c>
      <c r="W196" s="118"/>
      <c r="X196" s="120">
        <v>203000</v>
      </c>
      <c r="Y196" s="118"/>
      <c r="Z196" s="121">
        <v>0</v>
      </c>
      <c r="AA196" s="121">
        <v>0</v>
      </c>
      <c r="AB196" s="120">
        <v>0</v>
      </c>
      <c r="AC196" s="121">
        <v>0</v>
      </c>
      <c r="AD196" s="126">
        <v>24604</v>
      </c>
      <c r="AE196" s="124">
        <v>0</v>
      </c>
      <c r="AF196" s="124">
        <v>0</v>
      </c>
      <c r="AG196" s="120">
        <v>203000</v>
      </c>
      <c r="AH196" s="125">
        <v>0</v>
      </c>
      <c r="AI196" s="118"/>
      <c r="AK196" s="105" t="s">
        <v>1380</v>
      </c>
    </row>
    <row r="197" spans="1:37" x14ac:dyDescent="0.2">
      <c r="A197" s="118">
        <v>189</v>
      </c>
      <c r="B197" s="118" t="s">
        <v>407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19" t="s">
        <v>1573</v>
      </c>
      <c r="Q197" s="120">
        <v>198000</v>
      </c>
      <c r="R197" s="121">
        <v>0</v>
      </c>
      <c r="S197" s="121">
        <v>0</v>
      </c>
      <c r="T197" s="122">
        <v>0</v>
      </c>
      <c r="U197" s="121">
        <v>0</v>
      </c>
      <c r="V197" s="122">
        <v>1</v>
      </c>
      <c r="W197" s="118"/>
      <c r="X197" s="120">
        <v>198000</v>
      </c>
      <c r="Y197" s="118"/>
      <c r="Z197" s="121">
        <v>0</v>
      </c>
      <c r="AA197" s="121">
        <v>0</v>
      </c>
      <c r="AB197" s="120">
        <v>0</v>
      </c>
      <c r="AC197" s="121">
        <v>0</v>
      </c>
      <c r="AD197" s="126">
        <v>24604</v>
      </c>
      <c r="AE197" s="124">
        <v>0</v>
      </c>
      <c r="AF197" s="124">
        <v>0</v>
      </c>
      <c r="AG197" s="120">
        <v>198000</v>
      </c>
      <c r="AH197" s="125">
        <v>0</v>
      </c>
      <c r="AI197" s="118"/>
      <c r="AK197" s="105" t="s">
        <v>1380</v>
      </c>
    </row>
    <row r="198" spans="1:37" x14ac:dyDescent="0.2">
      <c r="A198" s="118">
        <v>190</v>
      </c>
      <c r="B198" s="118" t="s">
        <v>407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19" t="s">
        <v>1574</v>
      </c>
      <c r="Q198" s="120">
        <v>272000</v>
      </c>
      <c r="R198" s="121">
        <v>0</v>
      </c>
      <c r="S198" s="121">
        <v>0</v>
      </c>
      <c r="T198" s="122">
        <v>0</v>
      </c>
      <c r="U198" s="121">
        <v>0</v>
      </c>
      <c r="V198" s="122">
        <v>1</v>
      </c>
      <c r="W198" s="118"/>
      <c r="X198" s="120">
        <v>272000</v>
      </c>
      <c r="Y198" s="118"/>
      <c r="Z198" s="121">
        <v>0</v>
      </c>
      <c r="AA198" s="121">
        <v>0</v>
      </c>
      <c r="AB198" s="120">
        <v>272000</v>
      </c>
      <c r="AC198" s="121">
        <v>0</v>
      </c>
      <c r="AD198" s="126">
        <v>24604</v>
      </c>
      <c r="AE198" s="124">
        <v>0</v>
      </c>
      <c r="AF198" s="124">
        <v>0</v>
      </c>
      <c r="AG198" s="120">
        <v>0</v>
      </c>
      <c r="AH198" s="125">
        <v>0</v>
      </c>
      <c r="AI198" s="118"/>
      <c r="AK198" s="105" t="s">
        <v>1380</v>
      </c>
    </row>
    <row r="199" spans="1:37" x14ac:dyDescent="0.2">
      <c r="A199" s="118">
        <v>191</v>
      </c>
      <c r="B199" s="118" t="s">
        <v>407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19" t="s">
        <v>1575</v>
      </c>
      <c r="Q199" s="120">
        <v>228000</v>
      </c>
      <c r="R199" s="121">
        <v>0</v>
      </c>
      <c r="S199" s="121">
        <v>0</v>
      </c>
      <c r="T199" s="122">
        <v>0</v>
      </c>
      <c r="U199" s="121">
        <v>0</v>
      </c>
      <c r="V199" s="122">
        <v>1</v>
      </c>
      <c r="W199" s="118"/>
      <c r="X199" s="120">
        <v>228000</v>
      </c>
      <c r="Y199" s="118"/>
      <c r="Z199" s="121">
        <v>0</v>
      </c>
      <c r="AA199" s="121">
        <v>0</v>
      </c>
      <c r="AB199" s="120">
        <v>0</v>
      </c>
      <c r="AC199" s="121">
        <v>0</v>
      </c>
      <c r="AD199" s="126">
        <v>24604</v>
      </c>
      <c r="AE199" s="124">
        <v>0</v>
      </c>
      <c r="AF199" s="124">
        <v>0</v>
      </c>
      <c r="AG199" s="120">
        <v>228000</v>
      </c>
      <c r="AH199" s="125">
        <v>0</v>
      </c>
      <c r="AI199" s="118"/>
      <c r="AK199" s="105" t="s">
        <v>1380</v>
      </c>
    </row>
    <row r="200" spans="1:37" x14ac:dyDescent="0.2">
      <c r="A200" s="118">
        <v>192</v>
      </c>
      <c r="B200" s="118" t="s">
        <v>407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19" t="s">
        <v>1576</v>
      </c>
      <c r="Q200" s="120">
        <v>894000</v>
      </c>
      <c r="R200" s="121">
        <v>0</v>
      </c>
      <c r="S200" s="121">
        <v>0</v>
      </c>
      <c r="T200" s="122">
        <v>0</v>
      </c>
      <c r="U200" s="121">
        <v>0</v>
      </c>
      <c r="V200" s="122">
        <v>1</v>
      </c>
      <c r="W200" s="118"/>
      <c r="X200" s="120">
        <v>894000</v>
      </c>
      <c r="Y200" s="118"/>
      <c r="Z200" s="121">
        <v>0</v>
      </c>
      <c r="AA200" s="121">
        <v>0</v>
      </c>
      <c r="AB200" s="120">
        <v>0</v>
      </c>
      <c r="AC200" s="121">
        <v>0</v>
      </c>
      <c r="AD200" s="126">
        <v>24604</v>
      </c>
      <c r="AE200" s="124">
        <v>0</v>
      </c>
      <c r="AF200" s="124">
        <v>0</v>
      </c>
      <c r="AG200" s="120">
        <v>894000</v>
      </c>
      <c r="AH200" s="125">
        <v>0</v>
      </c>
      <c r="AI200" s="118"/>
      <c r="AK200" s="105" t="s">
        <v>1380</v>
      </c>
    </row>
    <row r="201" spans="1:37" x14ac:dyDescent="0.2">
      <c r="A201" s="118">
        <v>193</v>
      </c>
      <c r="B201" s="118" t="s">
        <v>407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9" t="s">
        <v>1577</v>
      </c>
      <c r="Q201" s="120">
        <v>173000</v>
      </c>
      <c r="R201" s="121">
        <v>0</v>
      </c>
      <c r="S201" s="121">
        <v>0</v>
      </c>
      <c r="T201" s="122">
        <v>0</v>
      </c>
      <c r="U201" s="121">
        <v>0</v>
      </c>
      <c r="V201" s="122">
        <v>1</v>
      </c>
      <c r="W201" s="118"/>
      <c r="X201" s="120">
        <v>173000</v>
      </c>
      <c r="Y201" s="118"/>
      <c r="Z201" s="121">
        <v>0</v>
      </c>
      <c r="AA201" s="121">
        <v>0</v>
      </c>
      <c r="AB201" s="120">
        <v>0</v>
      </c>
      <c r="AC201" s="121">
        <v>0</v>
      </c>
      <c r="AD201" s="126">
        <v>24604</v>
      </c>
      <c r="AE201" s="124">
        <v>0</v>
      </c>
      <c r="AF201" s="124">
        <v>0</v>
      </c>
      <c r="AG201" s="120">
        <v>173000</v>
      </c>
      <c r="AH201" s="125">
        <v>0</v>
      </c>
      <c r="AI201" s="118"/>
      <c r="AK201" s="105" t="s">
        <v>1380</v>
      </c>
    </row>
    <row r="202" spans="1:37" x14ac:dyDescent="0.2">
      <c r="A202" s="118">
        <v>194</v>
      </c>
      <c r="B202" s="118" t="s">
        <v>407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19" t="s">
        <v>1578</v>
      </c>
      <c r="Q202" s="120">
        <v>465000</v>
      </c>
      <c r="R202" s="121">
        <v>0</v>
      </c>
      <c r="S202" s="121">
        <v>0</v>
      </c>
      <c r="T202" s="122">
        <v>0</v>
      </c>
      <c r="U202" s="121">
        <v>0</v>
      </c>
      <c r="V202" s="122">
        <v>1</v>
      </c>
      <c r="W202" s="118"/>
      <c r="X202" s="120">
        <v>465000</v>
      </c>
      <c r="Y202" s="118"/>
      <c r="Z202" s="121">
        <v>0</v>
      </c>
      <c r="AA202" s="121">
        <v>0</v>
      </c>
      <c r="AB202" s="120">
        <v>0</v>
      </c>
      <c r="AC202" s="121">
        <v>0</v>
      </c>
      <c r="AD202" s="126">
        <v>24604</v>
      </c>
      <c r="AE202" s="124">
        <v>0</v>
      </c>
      <c r="AF202" s="124">
        <v>0</v>
      </c>
      <c r="AG202" s="120">
        <v>465000</v>
      </c>
      <c r="AH202" s="125">
        <v>0</v>
      </c>
      <c r="AI202" s="118"/>
      <c r="AK202" s="105" t="s">
        <v>1380</v>
      </c>
    </row>
    <row r="203" spans="1:37" x14ac:dyDescent="0.2">
      <c r="A203" s="118">
        <v>195</v>
      </c>
      <c r="B203" s="118" t="s">
        <v>407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19" t="s">
        <v>1579</v>
      </c>
      <c r="Q203" s="120">
        <v>267000</v>
      </c>
      <c r="R203" s="121">
        <v>0</v>
      </c>
      <c r="S203" s="121">
        <v>0</v>
      </c>
      <c r="T203" s="122">
        <v>0</v>
      </c>
      <c r="U203" s="121">
        <v>0</v>
      </c>
      <c r="V203" s="122">
        <v>1</v>
      </c>
      <c r="W203" s="118"/>
      <c r="X203" s="120">
        <v>267000</v>
      </c>
      <c r="Y203" s="118"/>
      <c r="Z203" s="121">
        <v>0</v>
      </c>
      <c r="AA203" s="121">
        <v>0</v>
      </c>
      <c r="AB203" s="120">
        <v>267000</v>
      </c>
      <c r="AC203" s="121">
        <v>0</v>
      </c>
      <c r="AD203" s="126">
        <v>24604</v>
      </c>
      <c r="AE203" s="124">
        <v>0</v>
      </c>
      <c r="AF203" s="124">
        <v>0</v>
      </c>
      <c r="AG203" s="120">
        <v>0</v>
      </c>
      <c r="AH203" s="125">
        <v>0</v>
      </c>
      <c r="AI203" s="118"/>
      <c r="AK203" s="105" t="s">
        <v>1380</v>
      </c>
    </row>
    <row r="204" spans="1:37" x14ac:dyDescent="0.2">
      <c r="A204" s="118">
        <v>196</v>
      </c>
      <c r="B204" s="118" t="s">
        <v>407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19" t="s">
        <v>1580</v>
      </c>
      <c r="Q204" s="120">
        <v>465000</v>
      </c>
      <c r="R204" s="121">
        <v>0</v>
      </c>
      <c r="S204" s="121">
        <v>0</v>
      </c>
      <c r="T204" s="122">
        <v>0</v>
      </c>
      <c r="U204" s="121">
        <v>0</v>
      </c>
      <c r="V204" s="122">
        <v>1</v>
      </c>
      <c r="W204" s="118"/>
      <c r="X204" s="120">
        <v>465000</v>
      </c>
      <c r="Y204" s="118"/>
      <c r="Z204" s="121">
        <v>0</v>
      </c>
      <c r="AA204" s="121">
        <v>0</v>
      </c>
      <c r="AB204" s="120">
        <v>0</v>
      </c>
      <c r="AC204" s="121">
        <v>0</v>
      </c>
      <c r="AD204" s="126">
        <v>24604</v>
      </c>
      <c r="AE204" s="124">
        <v>0</v>
      </c>
      <c r="AF204" s="124">
        <v>0</v>
      </c>
      <c r="AG204" s="120">
        <v>465000</v>
      </c>
      <c r="AH204" s="125">
        <v>0</v>
      </c>
      <c r="AI204" s="118"/>
      <c r="AK204" s="105" t="s">
        <v>1380</v>
      </c>
    </row>
    <row r="205" spans="1:37" x14ac:dyDescent="0.2">
      <c r="A205" s="118">
        <v>197</v>
      </c>
      <c r="B205" s="118" t="s">
        <v>407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19" t="s">
        <v>1581</v>
      </c>
      <c r="Q205" s="120">
        <v>965000</v>
      </c>
      <c r="R205" s="121">
        <v>0</v>
      </c>
      <c r="S205" s="121">
        <v>0</v>
      </c>
      <c r="T205" s="122">
        <v>0</v>
      </c>
      <c r="U205" s="121">
        <v>0</v>
      </c>
      <c r="V205" s="122">
        <v>1</v>
      </c>
      <c r="W205" s="118"/>
      <c r="X205" s="120">
        <v>965000</v>
      </c>
      <c r="Y205" s="118"/>
      <c r="Z205" s="121">
        <v>0</v>
      </c>
      <c r="AA205" s="121">
        <v>0</v>
      </c>
      <c r="AB205" s="120">
        <v>965000</v>
      </c>
      <c r="AC205" s="121">
        <v>0</v>
      </c>
      <c r="AD205" s="126">
        <v>24604</v>
      </c>
      <c r="AE205" s="124">
        <v>0</v>
      </c>
      <c r="AF205" s="124">
        <v>0</v>
      </c>
      <c r="AG205" s="120">
        <v>0</v>
      </c>
      <c r="AH205" s="125">
        <v>0</v>
      </c>
      <c r="AI205" s="118"/>
      <c r="AK205" s="105" t="s">
        <v>1380</v>
      </c>
    </row>
    <row r="206" spans="1:37" x14ac:dyDescent="0.2">
      <c r="A206" s="118">
        <v>198</v>
      </c>
      <c r="B206" s="118" t="s">
        <v>407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19" t="s">
        <v>1582</v>
      </c>
      <c r="Q206" s="120">
        <v>2539000</v>
      </c>
      <c r="R206" s="121">
        <v>0</v>
      </c>
      <c r="S206" s="121">
        <v>0</v>
      </c>
      <c r="T206" s="122">
        <v>0</v>
      </c>
      <c r="U206" s="121">
        <v>0</v>
      </c>
      <c r="V206" s="122">
        <v>1</v>
      </c>
      <c r="W206" s="118"/>
      <c r="X206" s="120">
        <v>2539000</v>
      </c>
      <c r="Y206" s="118"/>
      <c r="Z206" s="121">
        <v>0</v>
      </c>
      <c r="AA206" s="121">
        <v>0</v>
      </c>
      <c r="AB206" s="120">
        <v>2539000</v>
      </c>
      <c r="AC206" s="121">
        <v>0</v>
      </c>
      <c r="AD206" s="126">
        <v>24604</v>
      </c>
      <c r="AE206" s="124">
        <v>0</v>
      </c>
      <c r="AF206" s="124">
        <v>0</v>
      </c>
      <c r="AG206" s="120">
        <v>0</v>
      </c>
      <c r="AH206" s="125">
        <v>0</v>
      </c>
      <c r="AI206" s="118"/>
      <c r="AK206" s="105" t="s">
        <v>1380</v>
      </c>
    </row>
    <row r="207" spans="1:37" x14ac:dyDescent="0.2">
      <c r="A207" s="118">
        <v>199</v>
      </c>
      <c r="B207" s="118" t="s">
        <v>407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19" t="s">
        <v>1583</v>
      </c>
      <c r="Q207" s="120">
        <v>1288000</v>
      </c>
      <c r="R207" s="121">
        <v>0</v>
      </c>
      <c r="S207" s="121">
        <v>0</v>
      </c>
      <c r="T207" s="122">
        <v>0</v>
      </c>
      <c r="U207" s="121">
        <v>0</v>
      </c>
      <c r="V207" s="122">
        <v>1</v>
      </c>
      <c r="W207" s="118"/>
      <c r="X207" s="120">
        <v>1288000</v>
      </c>
      <c r="Y207" s="118"/>
      <c r="Z207" s="121">
        <v>0</v>
      </c>
      <c r="AA207" s="121">
        <v>0</v>
      </c>
      <c r="AB207" s="120">
        <v>0</v>
      </c>
      <c r="AC207" s="121">
        <v>0</v>
      </c>
      <c r="AD207" s="126">
        <v>24604</v>
      </c>
      <c r="AE207" s="124">
        <v>0</v>
      </c>
      <c r="AF207" s="124">
        <v>0</v>
      </c>
      <c r="AG207" s="120">
        <v>1288000</v>
      </c>
      <c r="AH207" s="125">
        <v>0</v>
      </c>
      <c r="AI207" s="118"/>
      <c r="AK207" s="105" t="s">
        <v>1380</v>
      </c>
    </row>
    <row r="208" spans="1:37" x14ac:dyDescent="0.2">
      <c r="A208" s="118">
        <v>200</v>
      </c>
      <c r="B208" s="118" t="s">
        <v>407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19" t="s">
        <v>1584</v>
      </c>
      <c r="Q208" s="120">
        <v>104000</v>
      </c>
      <c r="R208" s="121">
        <v>0</v>
      </c>
      <c r="S208" s="121">
        <v>0</v>
      </c>
      <c r="T208" s="122">
        <v>0</v>
      </c>
      <c r="U208" s="121">
        <v>0</v>
      </c>
      <c r="V208" s="122">
        <v>1</v>
      </c>
      <c r="W208" s="118"/>
      <c r="X208" s="120">
        <v>104000</v>
      </c>
      <c r="Y208" s="118"/>
      <c r="Z208" s="121">
        <v>0</v>
      </c>
      <c r="AA208" s="121">
        <v>0</v>
      </c>
      <c r="AB208" s="120">
        <v>0</v>
      </c>
      <c r="AC208" s="121">
        <v>0</v>
      </c>
      <c r="AD208" s="126">
        <v>24696</v>
      </c>
      <c r="AE208" s="124">
        <v>0</v>
      </c>
      <c r="AF208" s="124">
        <v>0</v>
      </c>
      <c r="AG208" s="120">
        <v>104000</v>
      </c>
      <c r="AH208" s="125">
        <v>0</v>
      </c>
      <c r="AI208" s="118"/>
      <c r="AK208" s="105" t="s">
        <v>1381</v>
      </c>
    </row>
    <row r="209" spans="1:37" x14ac:dyDescent="0.2">
      <c r="A209" s="118">
        <v>201</v>
      </c>
      <c r="B209" s="118" t="s">
        <v>407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19" t="s">
        <v>1585</v>
      </c>
      <c r="Q209" s="120">
        <v>104000</v>
      </c>
      <c r="R209" s="121">
        <v>0</v>
      </c>
      <c r="S209" s="121">
        <v>0</v>
      </c>
      <c r="T209" s="122">
        <v>0</v>
      </c>
      <c r="U209" s="121">
        <v>0</v>
      </c>
      <c r="V209" s="122">
        <v>1</v>
      </c>
      <c r="W209" s="118"/>
      <c r="X209" s="120">
        <v>104000</v>
      </c>
      <c r="Y209" s="118"/>
      <c r="Z209" s="121">
        <v>0</v>
      </c>
      <c r="AA209" s="121">
        <v>0</v>
      </c>
      <c r="AB209" s="120">
        <v>104000</v>
      </c>
      <c r="AC209" s="121">
        <v>0</v>
      </c>
      <c r="AD209" s="126">
        <v>24696</v>
      </c>
      <c r="AE209" s="124">
        <v>0</v>
      </c>
      <c r="AF209" s="124">
        <v>0</v>
      </c>
      <c r="AG209" s="120">
        <v>0</v>
      </c>
      <c r="AH209" s="125">
        <v>0</v>
      </c>
      <c r="AI209" s="118"/>
      <c r="AK209" s="105" t="s">
        <v>1381</v>
      </c>
    </row>
    <row r="210" spans="1:37" x14ac:dyDescent="0.2">
      <c r="A210" s="118">
        <v>202</v>
      </c>
      <c r="B210" s="118" t="s">
        <v>407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19" t="s">
        <v>1586</v>
      </c>
      <c r="Q210" s="120">
        <v>104000</v>
      </c>
      <c r="R210" s="121">
        <v>0</v>
      </c>
      <c r="S210" s="121">
        <v>0</v>
      </c>
      <c r="T210" s="122">
        <v>0</v>
      </c>
      <c r="U210" s="121">
        <v>0</v>
      </c>
      <c r="V210" s="122">
        <v>1</v>
      </c>
      <c r="W210" s="118"/>
      <c r="X210" s="120">
        <v>104000</v>
      </c>
      <c r="Y210" s="118"/>
      <c r="Z210" s="121">
        <v>0</v>
      </c>
      <c r="AA210" s="121">
        <v>0</v>
      </c>
      <c r="AB210" s="120">
        <v>104000</v>
      </c>
      <c r="AC210" s="121">
        <v>0</v>
      </c>
      <c r="AD210" s="126">
        <v>24696</v>
      </c>
      <c r="AE210" s="124">
        <v>0</v>
      </c>
      <c r="AF210" s="124">
        <v>0</v>
      </c>
      <c r="AG210" s="120">
        <v>0</v>
      </c>
      <c r="AH210" s="125">
        <v>0</v>
      </c>
      <c r="AI210" s="118"/>
      <c r="AK210" s="105" t="s">
        <v>1381</v>
      </c>
    </row>
    <row r="211" spans="1:37" x14ac:dyDescent="0.2">
      <c r="A211" s="118">
        <v>203</v>
      </c>
      <c r="B211" s="118" t="s">
        <v>407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19" t="s">
        <v>1587</v>
      </c>
      <c r="Q211" s="120">
        <v>208000</v>
      </c>
      <c r="R211" s="121">
        <v>0</v>
      </c>
      <c r="S211" s="121">
        <v>0</v>
      </c>
      <c r="T211" s="122">
        <v>0</v>
      </c>
      <c r="U211" s="121">
        <v>0</v>
      </c>
      <c r="V211" s="122">
        <v>1</v>
      </c>
      <c r="W211" s="118"/>
      <c r="X211" s="120">
        <v>208000</v>
      </c>
      <c r="Y211" s="118"/>
      <c r="Z211" s="121">
        <v>0</v>
      </c>
      <c r="AA211" s="121">
        <v>0</v>
      </c>
      <c r="AB211" s="120">
        <v>0</v>
      </c>
      <c r="AC211" s="121">
        <v>0</v>
      </c>
      <c r="AD211" s="126">
        <v>24696</v>
      </c>
      <c r="AE211" s="124">
        <v>0</v>
      </c>
      <c r="AF211" s="124">
        <v>0</v>
      </c>
      <c r="AG211" s="120">
        <v>208000</v>
      </c>
      <c r="AH211" s="125">
        <v>0</v>
      </c>
      <c r="AI211" s="118"/>
      <c r="AK211" s="105" t="s">
        <v>1381</v>
      </c>
    </row>
    <row r="212" spans="1:37" x14ac:dyDescent="0.2">
      <c r="A212" s="118">
        <v>204</v>
      </c>
      <c r="B212" s="118" t="s">
        <v>407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19" t="s">
        <v>1588</v>
      </c>
      <c r="Q212" s="120">
        <v>208000</v>
      </c>
      <c r="R212" s="121">
        <v>0</v>
      </c>
      <c r="S212" s="121">
        <v>0</v>
      </c>
      <c r="T212" s="122">
        <v>0</v>
      </c>
      <c r="U212" s="121">
        <v>0</v>
      </c>
      <c r="V212" s="122">
        <v>1</v>
      </c>
      <c r="W212" s="118"/>
      <c r="X212" s="120">
        <v>208000</v>
      </c>
      <c r="Y212" s="118"/>
      <c r="Z212" s="121">
        <v>0</v>
      </c>
      <c r="AA212" s="121">
        <v>0</v>
      </c>
      <c r="AB212" s="120">
        <v>0</v>
      </c>
      <c r="AC212" s="121">
        <v>0</v>
      </c>
      <c r="AD212" s="126">
        <v>24696</v>
      </c>
      <c r="AE212" s="124">
        <v>0</v>
      </c>
      <c r="AF212" s="124">
        <v>0</v>
      </c>
      <c r="AG212" s="120">
        <v>208000</v>
      </c>
      <c r="AH212" s="125">
        <v>0</v>
      </c>
      <c r="AI212" s="118"/>
      <c r="AK212" s="105" t="s">
        <v>1381</v>
      </c>
    </row>
    <row r="213" spans="1:37" x14ac:dyDescent="0.2">
      <c r="A213" s="118">
        <v>205</v>
      </c>
      <c r="B213" s="118" t="s">
        <v>407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19" t="s">
        <v>1589</v>
      </c>
      <c r="Q213" s="120">
        <v>208000</v>
      </c>
      <c r="R213" s="121">
        <v>0</v>
      </c>
      <c r="S213" s="121">
        <v>0</v>
      </c>
      <c r="T213" s="122">
        <v>0</v>
      </c>
      <c r="U213" s="121">
        <v>0</v>
      </c>
      <c r="V213" s="122">
        <v>1</v>
      </c>
      <c r="W213" s="118"/>
      <c r="X213" s="120">
        <v>208000</v>
      </c>
      <c r="Y213" s="118"/>
      <c r="Z213" s="121">
        <v>0</v>
      </c>
      <c r="AA213" s="121">
        <v>0</v>
      </c>
      <c r="AB213" s="120">
        <v>208000</v>
      </c>
      <c r="AC213" s="121">
        <v>0</v>
      </c>
      <c r="AD213" s="126">
        <v>24696</v>
      </c>
      <c r="AE213" s="124">
        <v>0</v>
      </c>
      <c r="AF213" s="124">
        <v>0</v>
      </c>
      <c r="AG213" s="120">
        <v>0</v>
      </c>
      <c r="AH213" s="125">
        <v>0</v>
      </c>
      <c r="AI213" s="118"/>
      <c r="AK213" s="105" t="s">
        <v>1381</v>
      </c>
    </row>
    <row r="214" spans="1:37" x14ac:dyDescent="0.2">
      <c r="A214" s="118">
        <v>206</v>
      </c>
      <c r="B214" s="118" t="s">
        <v>407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19" t="s">
        <v>1590</v>
      </c>
      <c r="Q214" s="120">
        <v>208000</v>
      </c>
      <c r="R214" s="121">
        <v>0</v>
      </c>
      <c r="S214" s="121">
        <v>0</v>
      </c>
      <c r="T214" s="122">
        <v>0</v>
      </c>
      <c r="U214" s="121">
        <v>0</v>
      </c>
      <c r="V214" s="122">
        <v>1</v>
      </c>
      <c r="W214" s="118"/>
      <c r="X214" s="120">
        <v>208000</v>
      </c>
      <c r="Y214" s="118"/>
      <c r="Z214" s="121">
        <v>0</v>
      </c>
      <c r="AA214" s="121">
        <v>0</v>
      </c>
      <c r="AB214" s="120">
        <v>0</v>
      </c>
      <c r="AC214" s="121">
        <v>0</v>
      </c>
      <c r="AD214" s="126">
        <v>24696</v>
      </c>
      <c r="AE214" s="124">
        <v>0</v>
      </c>
      <c r="AF214" s="124">
        <v>0</v>
      </c>
      <c r="AG214" s="120">
        <v>208000</v>
      </c>
      <c r="AH214" s="125">
        <v>0</v>
      </c>
      <c r="AI214" s="118"/>
      <c r="AK214" s="105" t="s">
        <v>1381</v>
      </c>
    </row>
    <row r="215" spans="1:37" x14ac:dyDescent="0.2">
      <c r="A215" s="118">
        <v>207</v>
      </c>
      <c r="B215" s="118" t="s">
        <v>407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19" t="s">
        <v>1591</v>
      </c>
      <c r="Q215" s="120">
        <v>392000</v>
      </c>
      <c r="R215" s="121">
        <v>0</v>
      </c>
      <c r="S215" s="121">
        <v>0</v>
      </c>
      <c r="T215" s="122">
        <v>0</v>
      </c>
      <c r="U215" s="121">
        <v>0</v>
      </c>
      <c r="V215" s="122">
        <v>1</v>
      </c>
      <c r="W215" s="118"/>
      <c r="X215" s="120">
        <v>392000</v>
      </c>
      <c r="Y215" s="118"/>
      <c r="Z215" s="121">
        <v>0</v>
      </c>
      <c r="AA215" s="121">
        <v>0</v>
      </c>
      <c r="AB215" s="120">
        <v>0</v>
      </c>
      <c r="AC215" s="121">
        <v>0</v>
      </c>
      <c r="AD215" s="126">
        <v>24696</v>
      </c>
      <c r="AE215" s="124">
        <v>0</v>
      </c>
      <c r="AF215" s="124">
        <v>0</v>
      </c>
      <c r="AG215" s="120">
        <v>392000</v>
      </c>
      <c r="AH215" s="125">
        <v>0</v>
      </c>
      <c r="AI215" s="118"/>
      <c r="AK215" s="105" t="s">
        <v>1381</v>
      </c>
    </row>
    <row r="216" spans="1:37" x14ac:dyDescent="0.2">
      <c r="A216" s="118">
        <v>208</v>
      </c>
      <c r="B216" s="118" t="s">
        <v>407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19" t="s">
        <v>1592</v>
      </c>
      <c r="Q216" s="120">
        <v>484000</v>
      </c>
      <c r="R216" s="121">
        <v>0</v>
      </c>
      <c r="S216" s="121">
        <v>0</v>
      </c>
      <c r="T216" s="122">
        <v>0</v>
      </c>
      <c r="U216" s="121">
        <v>0</v>
      </c>
      <c r="V216" s="122">
        <v>1</v>
      </c>
      <c r="W216" s="118"/>
      <c r="X216" s="120">
        <v>484000</v>
      </c>
      <c r="Y216" s="118"/>
      <c r="Z216" s="121">
        <v>0</v>
      </c>
      <c r="AA216" s="121">
        <v>0</v>
      </c>
      <c r="AB216" s="120">
        <v>484000</v>
      </c>
      <c r="AC216" s="121">
        <v>0</v>
      </c>
      <c r="AD216" s="126">
        <v>24696</v>
      </c>
      <c r="AE216" s="124">
        <v>0</v>
      </c>
      <c r="AF216" s="124">
        <v>0</v>
      </c>
      <c r="AG216" s="120">
        <v>0</v>
      </c>
      <c r="AH216" s="125">
        <v>0</v>
      </c>
      <c r="AI216" s="118"/>
      <c r="AK216" s="105" t="s">
        <v>1381</v>
      </c>
    </row>
    <row r="217" spans="1:37" x14ac:dyDescent="0.2">
      <c r="A217" s="118">
        <v>209</v>
      </c>
      <c r="B217" s="118" t="s">
        <v>407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19" t="s">
        <v>1593</v>
      </c>
      <c r="Q217" s="120">
        <v>96000</v>
      </c>
      <c r="R217" s="121">
        <v>0</v>
      </c>
      <c r="S217" s="121">
        <v>0</v>
      </c>
      <c r="T217" s="122">
        <v>0</v>
      </c>
      <c r="U217" s="121">
        <v>0</v>
      </c>
      <c r="V217" s="122">
        <v>1</v>
      </c>
      <c r="W217" s="118"/>
      <c r="X217" s="120">
        <v>96000</v>
      </c>
      <c r="Y217" s="118"/>
      <c r="Z217" s="121">
        <v>0</v>
      </c>
      <c r="AA217" s="121">
        <v>0</v>
      </c>
      <c r="AB217" s="120">
        <v>0</v>
      </c>
      <c r="AC217" s="121">
        <v>0</v>
      </c>
      <c r="AD217" s="126">
        <v>24696</v>
      </c>
      <c r="AE217" s="124">
        <v>0</v>
      </c>
      <c r="AF217" s="124">
        <v>0</v>
      </c>
      <c r="AG217" s="120">
        <v>96000</v>
      </c>
      <c r="AH217" s="125">
        <v>0</v>
      </c>
      <c r="AI217" s="118"/>
      <c r="AK217" s="105" t="s">
        <v>1381</v>
      </c>
    </row>
    <row r="218" spans="1:37" x14ac:dyDescent="0.2">
      <c r="A218" s="118">
        <v>210</v>
      </c>
      <c r="B218" s="118" t="s">
        <v>407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19" t="s">
        <v>1594</v>
      </c>
      <c r="Q218" s="120">
        <v>100000</v>
      </c>
      <c r="R218" s="121">
        <v>0</v>
      </c>
      <c r="S218" s="121">
        <v>0</v>
      </c>
      <c r="T218" s="122">
        <v>0</v>
      </c>
      <c r="U218" s="121">
        <v>0</v>
      </c>
      <c r="V218" s="122">
        <v>1</v>
      </c>
      <c r="W218" s="118"/>
      <c r="X218" s="120">
        <v>100000</v>
      </c>
      <c r="Y218" s="118"/>
      <c r="Z218" s="121">
        <v>0</v>
      </c>
      <c r="AA218" s="121">
        <v>0</v>
      </c>
      <c r="AB218" s="120">
        <v>0</v>
      </c>
      <c r="AC218" s="121">
        <v>0</v>
      </c>
      <c r="AD218" s="126">
        <v>24696</v>
      </c>
      <c r="AE218" s="124">
        <v>0</v>
      </c>
      <c r="AF218" s="124">
        <v>0</v>
      </c>
      <c r="AG218" s="120">
        <v>100000</v>
      </c>
      <c r="AH218" s="125">
        <v>0</v>
      </c>
      <c r="AI218" s="118"/>
      <c r="AK218" s="105" t="s">
        <v>1381</v>
      </c>
    </row>
    <row r="219" spans="1:37" x14ac:dyDescent="0.2">
      <c r="A219" s="118">
        <v>211</v>
      </c>
      <c r="B219" s="118" t="s">
        <v>407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19" t="s">
        <v>1595</v>
      </c>
      <c r="Q219" s="120">
        <v>104000</v>
      </c>
      <c r="R219" s="121">
        <v>0</v>
      </c>
      <c r="S219" s="121">
        <v>0</v>
      </c>
      <c r="T219" s="122">
        <v>0</v>
      </c>
      <c r="U219" s="121">
        <v>0</v>
      </c>
      <c r="V219" s="122">
        <v>1</v>
      </c>
      <c r="W219" s="118"/>
      <c r="X219" s="120">
        <v>104000</v>
      </c>
      <c r="Y219" s="118"/>
      <c r="Z219" s="121">
        <v>0</v>
      </c>
      <c r="AA219" s="121">
        <v>0</v>
      </c>
      <c r="AB219" s="120">
        <v>0</v>
      </c>
      <c r="AC219" s="121">
        <v>0</v>
      </c>
      <c r="AD219" s="126">
        <v>24696</v>
      </c>
      <c r="AE219" s="124">
        <v>0</v>
      </c>
      <c r="AF219" s="124">
        <v>0</v>
      </c>
      <c r="AG219" s="120">
        <v>104000</v>
      </c>
      <c r="AH219" s="125">
        <v>0</v>
      </c>
      <c r="AI219" s="118"/>
      <c r="AK219" s="105" t="s">
        <v>1381</v>
      </c>
    </row>
    <row r="220" spans="1:37" x14ac:dyDescent="0.2">
      <c r="A220" s="118">
        <v>212</v>
      </c>
      <c r="B220" s="118" t="s">
        <v>407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19" t="s">
        <v>1596</v>
      </c>
      <c r="Q220" s="120">
        <v>208000</v>
      </c>
      <c r="R220" s="121">
        <v>0</v>
      </c>
      <c r="S220" s="121">
        <v>0</v>
      </c>
      <c r="T220" s="122">
        <v>0</v>
      </c>
      <c r="U220" s="121">
        <v>0</v>
      </c>
      <c r="V220" s="122">
        <v>1</v>
      </c>
      <c r="W220" s="118"/>
      <c r="X220" s="120">
        <v>208000</v>
      </c>
      <c r="Y220" s="118"/>
      <c r="Z220" s="121">
        <v>0</v>
      </c>
      <c r="AA220" s="121">
        <v>0</v>
      </c>
      <c r="AB220" s="120">
        <v>0</v>
      </c>
      <c r="AC220" s="121">
        <v>0</v>
      </c>
      <c r="AD220" s="126">
        <v>24696</v>
      </c>
      <c r="AE220" s="124">
        <v>0</v>
      </c>
      <c r="AF220" s="124">
        <v>0</v>
      </c>
      <c r="AG220" s="120">
        <v>208000</v>
      </c>
      <c r="AH220" s="125">
        <v>0</v>
      </c>
      <c r="AI220" s="118"/>
      <c r="AK220" s="105" t="s">
        <v>1381</v>
      </c>
    </row>
    <row r="221" spans="1:37" x14ac:dyDescent="0.2">
      <c r="A221" s="118">
        <v>213</v>
      </c>
      <c r="B221" s="118" t="s">
        <v>407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19" t="s">
        <v>1597</v>
      </c>
      <c r="Q221" s="120">
        <v>96000</v>
      </c>
      <c r="R221" s="121">
        <v>0</v>
      </c>
      <c r="S221" s="121">
        <v>0</v>
      </c>
      <c r="T221" s="122">
        <v>0</v>
      </c>
      <c r="U221" s="121">
        <v>0</v>
      </c>
      <c r="V221" s="122">
        <v>1</v>
      </c>
      <c r="W221" s="118"/>
      <c r="X221" s="120">
        <v>96000</v>
      </c>
      <c r="Y221" s="118"/>
      <c r="Z221" s="121">
        <v>0</v>
      </c>
      <c r="AA221" s="121">
        <v>0</v>
      </c>
      <c r="AB221" s="120">
        <v>0</v>
      </c>
      <c r="AC221" s="121">
        <v>0</v>
      </c>
      <c r="AD221" s="126">
        <v>24696</v>
      </c>
      <c r="AE221" s="124">
        <v>0</v>
      </c>
      <c r="AF221" s="124">
        <v>0</v>
      </c>
      <c r="AG221" s="120">
        <v>96000</v>
      </c>
      <c r="AH221" s="125">
        <v>0</v>
      </c>
      <c r="AI221" s="118"/>
      <c r="AK221" s="105" t="s">
        <v>1381</v>
      </c>
    </row>
    <row r="222" spans="1:37" x14ac:dyDescent="0.2">
      <c r="A222" s="118">
        <v>214</v>
      </c>
      <c r="B222" s="118" t="s">
        <v>407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19" t="s">
        <v>1598</v>
      </c>
      <c r="Q222" s="120">
        <v>208000</v>
      </c>
      <c r="R222" s="121">
        <v>0</v>
      </c>
      <c r="S222" s="121">
        <v>0</v>
      </c>
      <c r="T222" s="122">
        <v>0</v>
      </c>
      <c r="U222" s="121">
        <v>0</v>
      </c>
      <c r="V222" s="122">
        <v>1</v>
      </c>
      <c r="W222" s="118"/>
      <c r="X222" s="120">
        <v>208000</v>
      </c>
      <c r="Y222" s="118"/>
      <c r="Z222" s="121">
        <v>0</v>
      </c>
      <c r="AA222" s="121">
        <v>0</v>
      </c>
      <c r="AB222" s="120">
        <v>0</v>
      </c>
      <c r="AC222" s="121">
        <v>0</v>
      </c>
      <c r="AD222" s="126">
        <v>24696</v>
      </c>
      <c r="AE222" s="124">
        <v>0</v>
      </c>
      <c r="AF222" s="124">
        <v>0</v>
      </c>
      <c r="AG222" s="120">
        <v>208000</v>
      </c>
      <c r="AH222" s="125">
        <v>0</v>
      </c>
      <c r="AI222" s="118"/>
      <c r="AK222" s="105" t="s">
        <v>1381</v>
      </c>
    </row>
    <row r="223" spans="1:37" x14ac:dyDescent="0.2">
      <c r="A223" s="118">
        <v>215</v>
      </c>
      <c r="B223" s="118" t="s">
        <v>407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19" t="s">
        <v>1599</v>
      </c>
      <c r="Q223" s="120">
        <v>208000</v>
      </c>
      <c r="R223" s="121">
        <v>0</v>
      </c>
      <c r="S223" s="121">
        <v>0</v>
      </c>
      <c r="T223" s="122">
        <v>0</v>
      </c>
      <c r="U223" s="121">
        <v>0</v>
      </c>
      <c r="V223" s="122">
        <v>1</v>
      </c>
      <c r="W223" s="118"/>
      <c r="X223" s="120">
        <v>208000</v>
      </c>
      <c r="Y223" s="118"/>
      <c r="Z223" s="121">
        <v>0</v>
      </c>
      <c r="AA223" s="121">
        <v>0</v>
      </c>
      <c r="AB223" s="120">
        <v>0</v>
      </c>
      <c r="AC223" s="121">
        <v>0</v>
      </c>
      <c r="AD223" s="126">
        <v>24696</v>
      </c>
      <c r="AE223" s="124">
        <v>0</v>
      </c>
      <c r="AF223" s="124">
        <v>0</v>
      </c>
      <c r="AG223" s="120">
        <v>208000</v>
      </c>
      <c r="AH223" s="125">
        <v>0</v>
      </c>
      <c r="AI223" s="118"/>
      <c r="AK223" s="105" t="s">
        <v>1381</v>
      </c>
    </row>
    <row r="224" spans="1:37" x14ac:dyDescent="0.2">
      <c r="A224" s="118">
        <v>216</v>
      </c>
      <c r="B224" s="118" t="s">
        <v>407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19" t="s">
        <v>1600</v>
      </c>
      <c r="Q224" s="120">
        <v>100000</v>
      </c>
      <c r="R224" s="121">
        <v>0</v>
      </c>
      <c r="S224" s="121">
        <v>0</v>
      </c>
      <c r="T224" s="122">
        <v>0</v>
      </c>
      <c r="U224" s="121">
        <v>0</v>
      </c>
      <c r="V224" s="122">
        <v>1</v>
      </c>
      <c r="W224" s="118"/>
      <c r="X224" s="120">
        <v>100000</v>
      </c>
      <c r="Y224" s="118"/>
      <c r="Z224" s="121">
        <v>0</v>
      </c>
      <c r="AA224" s="121">
        <v>0</v>
      </c>
      <c r="AB224" s="120">
        <v>0</v>
      </c>
      <c r="AC224" s="121">
        <v>0</v>
      </c>
      <c r="AD224" s="126">
        <v>24696</v>
      </c>
      <c r="AE224" s="124">
        <v>0</v>
      </c>
      <c r="AF224" s="124">
        <v>0</v>
      </c>
      <c r="AG224" s="120">
        <v>100000</v>
      </c>
      <c r="AH224" s="125">
        <v>0</v>
      </c>
      <c r="AI224" s="118"/>
      <c r="AK224" s="105" t="s">
        <v>1381</v>
      </c>
    </row>
    <row r="225" spans="1:37" x14ac:dyDescent="0.2">
      <c r="A225" s="118">
        <v>217</v>
      </c>
      <c r="B225" s="118" t="s">
        <v>407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19" t="s">
        <v>1601</v>
      </c>
      <c r="Q225" s="120">
        <v>104000</v>
      </c>
      <c r="R225" s="121">
        <v>0</v>
      </c>
      <c r="S225" s="121">
        <v>0</v>
      </c>
      <c r="T225" s="122">
        <v>0</v>
      </c>
      <c r="U225" s="121">
        <v>0</v>
      </c>
      <c r="V225" s="122">
        <v>1</v>
      </c>
      <c r="W225" s="118"/>
      <c r="X225" s="120">
        <v>104000</v>
      </c>
      <c r="Y225" s="118"/>
      <c r="Z225" s="121">
        <v>0</v>
      </c>
      <c r="AA225" s="121">
        <v>0</v>
      </c>
      <c r="AB225" s="120">
        <v>0</v>
      </c>
      <c r="AC225" s="121">
        <v>0</v>
      </c>
      <c r="AD225" s="126">
        <v>24696</v>
      </c>
      <c r="AE225" s="124">
        <v>0</v>
      </c>
      <c r="AF225" s="124">
        <v>0</v>
      </c>
      <c r="AG225" s="120">
        <v>104000</v>
      </c>
      <c r="AH225" s="125">
        <v>0</v>
      </c>
      <c r="AI225" s="118"/>
      <c r="AK225" s="105" t="s">
        <v>1381</v>
      </c>
    </row>
    <row r="226" spans="1:37" x14ac:dyDescent="0.2">
      <c r="A226" s="118">
        <v>218</v>
      </c>
      <c r="B226" s="118" t="s">
        <v>407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19" t="s">
        <v>1602</v>
      </c>
      <c r="Q226" s="120">
        <v>208000</v>
      </c>
      <c r="R226" s="121">
        <v>0</v>
      </c>
      <c r="S226" s="121">
        <v>0</v>
      </c>
      <c r="T226" s="122">
        <v>0</v>
      </c>
      <c r="U226" s="121">
        <v>0</v>
      </c>
      <c r="V226" s="122">
        <v>1</v>
      </c>
      <c r="W226" s="118"/>
      <c r="X226" s="120">
        <v>208000</v>
      </c>
      <c r="Y226" s="118"/>
      <c r="Z226" s="121">
        <v>0</v>
      </c>
      <c r="AA226" s="121">
        <v>0</v>
      </c>
      <c r="AB226" s="120">
        <v>0</v>
      </c>
      <c r="AC226" s="121">
        <v>0</v>
      </c>
      <c r="AD226" s="126">
        <v>24696</v>
      </c>
      <c r="AE226" s="124">
        <v>0</v>
      </c>
      <c r="AF226" s="124">
        <v>0</v>
      </c>
      <c r="AG226" s="120">
        <v>208000</v>
      </c>
      <c r="AH226" s="125">
        <v>0</v>
      </c>
      <c r="AI226" s="118"/>
      <c r="AK226" s="105" t="s">
        <v>1381</v>
      </c>
    </row>
    <row r="227" spans="1:37" x14ac:dyDescent="0.2">
      <c r="A227" s="118">
        <v>219</v>
      </c>
      <c r="B227" s="118" t="s">
        <v>407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19" t="s">
        <v>1603</v>
      </c>
      <c r="Q227" s="120">
        <v>208000</v>
      </c>
      <c r="R227" s="121">
        <v>0</v>
      </c>
      <c r="S227" s="121">
        <v>0</v>
      </c>
      <c r="T227" s="122">
        <v>0</v>
      </c>
      <c r="U227" s="121">
        <v>0</v>
      </c>
      <c r="V227" s="122">
        <v>1</v>
      </c>
      <c r="W227" s="118"/>
      <c r="X227" s="120">
        <v>208000</v>
      </c>
      <c r="Y227" s="118"/>
      <c r="Z227" s="121">
        <v>0</v>
      </c>
      <c r="AA227" s="121">
        <v>0</v>
      </c>
      <c r="AB227" s="120">
        <v>0</v>
      </c>
      <c r="AC227" s="121">
        <v>0</v>
      </c>
      <c r="AD227" s="126">
        <v>24696</v>
      </c>
      <c r="AE227" s="124">
        <v>0</v>
      </c>
      <c r="AF227" s="124">
        <v>0</v>
      </c>
      <c r="AG227" s="120">
        <v>208000</v>
      </c>
      <c r="AH227" s="125">
        <v>0</v>
      </c>
      <c r="AI227" s="118"/>
      <c r="AK227" s="105" t="s">
        <v>1381</v>
      </c>
    </row>
    <row r="228" spans="1:37" x14ac:dyDescent="0.2">
      <c r="A228" s="118">
        <v>220</v>
      </c>
      <c r="B228" s="118" t="s">
        <v>407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19" t="s">
        <v>1604</v>
      </c>
      <c r="Q228" s="120">
        <v>208000</v>
      </c>
      <c r="R228" s="121">
        <v>0</v>
      </c>
      <c r="S228" s="121">
        <v>0</v>
      </c>
      <c r="T228" s="122">
        <v>0</v>
      </c>
      <c r="U228" s="121">
        <v>0</v>
      </c>
      <c r="V228" s="122">
        <v>1</v>
      </c>
      <c r="W228" s="118"/>
      <c r="X228" s="120">
        <v>208000</v>
      </c>
      <c r="Y228" s="118"/>
      <c r="Z228" s="121">
        <v>0</v>
      </c>
      <c r="AA228" s="121">
        <v>0</v>
      </c>
      <c r="AB228" s="120">
        <v>0</v>
      </c>
      <c r="AC228" s="121">
        <v>0</v>
      </c>
      <c r="AD228" s="126">
        <v>24696</v>
      </c>
      <c r="AE228" s="124">
        <v>0</v>
      </c>
      <c r="AF228" s="124">
        <v>0</v>
      </c>
      <c r="AG228" s="120">
        <v>208000</v>
      </c>
      <c r="AH228" s="125">
        <v>0</v>
      </c>
      <c r="AI228" s="118"/>
      <c r="AK228" s="105" t="s">
        <v>1381</v>
      </c>
    </row>
    <row r="229" spans="1:37" x14ac:dyDescent="0.2">
      <c r="A229" s="118">
        <v>221</v>
      </c>
      <c r="B229" s="118" t="s">
        <v>407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19" t="s">
        <v>1605</v>
      </c>
      <c r="Q229" s="120">
        <v>208000</v>
      </c>
      <c r="R229" s="121">
        <v>0</v>
      </c>
      <c r="S229" s="121">
        <v>0</v>
      </c>
      <c r="T229" s="122">
        <v>0</v>
      </c>
      <c r="U229" s="121">
        <v>0</v>
      </c>
      <c r="V229" s="122">
        <v>1</v>
      </c>
      <c r="W229" s="118"/>
      <c r="X229" s="120">
        <v>208000</v>
      </c>
      <c r="Y229" s="118"/>
      <c r="Z229" s="121">
        <v>0</v>
      </c>
      <c r="AA229" s="121">
        <v>0</v>
      </c>
      <c r="AB229" s="120">
        <v>0</v>
      </c>
      <c r="AC229" s="121">
        <v>0</v>
      </c>
      <c r="AD229" s="126">
        <v>24696</v>
      </c>
      <c r="AE229" s="124">
        <v>0</v>
      </c>
      <c r="AF229" s="124">
        <v>0</v>
      </c>
      <c r="AG229" s="120">
        <v>208000</v>
      </c>
      <c r="AH229" s="125">
        <v>0</v>
      </c>
      <c r="AI229" s="118"/>
      <c r="AK229" s="105" t="s">
        <v>1381</v>
      </c>
    </row>
    <row r="230" spans="1:37" x14ac:dyDescent="0.2">
      <c r="A230" s="118">
        <v>222</v>
      </c>
      <c r="B230" s="118" t="s">
        <v>407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19" t="s">
        <v>1606</v>
      </c>
      <c r="Q230" s="120">
        <v>104000</v>
      </c>
      <c r="R230" s="121">
        <v>0</v>
      </c>
      <c r="S230" s="121">
        <v>0</v>
      </c>
      <c r="T230" s="122">
        <v>0</v>
      </c>
      <c r="U230" s="121">
        <v>0</v>
      </c>
      <c r="V230" s="122">
        <v>1</v>
      </c>
      <c r="W230" s="118"/>
      <c r="X230" s="120">
        <v>104000</v>
      </c>
      <c r="Y230" s="118"/>
      <c r="Z230" s="121">
        <v>0</v>
      </c>
      <c r="AA230" s="121">
        <v>0</v>
      </c>
      <c r="AB230" s="120">
        <v>0</v>
      </c>
      <c r="AC230" s="121">
        <v>0</v>
      </c>
      <c r="AD230" s="126">
        <v>24696</v>
      </c>
      <c r="AE230" s="124">
        <v>0</v>
      </c>
      <c r="AF230" s="124">
        <v>0</v>
      </c>
      <c r="AG230" s="120">
        <v>104000</v>
      </c>
      <c r="AH230" s="125">
        <v>0</v>
      </c>
      <c r="AI230" s="118"/>
      <c r="AK230" s="105" t="s">
        <v>1381</v>
      </c>
    </row>
    <row r="231" spans="1:37" x14ac:dyDescent="0.2">
      <c r="A231" s="118">
        <v>223</v>
      </c>
      <c r="B231" s="118" t="s">
        <v>407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19" t="s">
        <v>1607</v>
      </c>
      <c r="Q231" s="120">
        <v>208000</v>
      </c>
      <c r="R231" s="121">
        <v>0</v>
      </c>
      <c r="S231" s="121">
        <v>0</v>
      </c>
      <c r="T231" s="122">
        <v>0</v>
      </c>
      <c r="U231" s="121">
        <v>0</v>
      </c>
      <c r="V231" s="122">
        <v>1</v>
      </c>
      <c r="W231" s="118"/>
      <c r="X231" s="120">
        <v>208000</v>
      </c>
      <c r="Y231" s="118"/>
      <c r="Z231" s="121">
        <v>0</v>
      </c>
      <c r="AA231" s="121">
        <v>0</v>
      </c>
      <c r="AB231" s="120">
        <v>0</v>
      </c>
      <c r="AC231" s="121">
        <v>0</v>
      </c>
      <c r="AD231" s="126">
        <v>24696</v>
      </c>
      <c r="AE231" s="124">
        <v>0</v>
      </c>
      <c r="AF231" s="124">
        <v>0</v>
      </c>
      <c r="AG231" s="120">
        <v>208000</v>
      </c>
      <c r="AH231" s="125">
        <v>0</v>
      </c>
      <c r="AI231" s="118"/>
      <c r="AK231" s="105" t="s">
        <v>1381</v>
      </c>
    </row>
    <row r="232" spans="1:37" x14ac:dyDescent="0.2">
      <c r="A232" s="118">
        <v>224</v>
      </c>
      <c r="B232" s="118" t="s">
        <v>407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19" t="s">
        <v>1608</v>
      </c>
      <c r="Q232" s="120">
        <v>216000</v>
      </c>
      <c r="R232" s="121">
        <v>0</v>
      </c>
      <c r="S232" s="121">
        <v>0</v>
      </c>
      <c r="T232" s="122">
        <v>0</v>
      </c>
      <c r="U232" s="121">
        <v>0</v>
      </c>
      <c r="V232" s="122">
        <v>1</v>
      </c>
      <c r="W232" s="118"/>
      <c r="X232" s="120">
        <v>216000</v>
      </c>
      <c r="Y232" s="118"/>
      <c r="Z232" s="121">
        <v>0</v>
      </c>
      <c r="AA232" s="121">
        <v>0</v>
      </c>
      <c r="AB232" s="120">
        <v>0</v>
      </c>
      <c r="AC232" s="121">
        <v>0</v>
      </c>
      <c r="AD232" s="126">
        <v>24696</v>
      </c>
      <c r="AE232" s="124">
        <v>0</v>
      </c>
      <c r="AF232" s="124">
        <v>0</v>
      </c>
      <c r="AG232" s="120">
        <v>216000</v>
      </c>
      <c r="AH232" s="125">
        <v>0</v>
      </c>
      <c r="AI232" s="118"/>
      <c r="AK232" s="105" t="s">
        <v>1381</v>
      </c>
    </row>
    <row r="233" spans="1:37" x14ac:dyDescent="0.2">
      <c r="A233" s="118">
        <v>225</v>
      </c>
      <c r="B233" s="118" t="s">
        <v>407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19" t="s">
        <v>1609</v>
      </c>
      <c r="Q233" s="120">
        <v>90000</v>
      </c>
      <c r="R233" s="121">
        <v>0</v>
      </c>
      <c r="S233" s="121">
        <v>0</v>
      </c>
      <c r="T233" s="122">
        <v>0</v>
      </c>
      <c r="U233" s="121">
        <v>0</v>
      </c>
      <c r="V233" s="122">
        <v>1</v>
      </c>
      <c r="W233" s="118"/>
      <c r="X233" s="120">
        <v>90000</v>
      </c>
      <c r="Y233" s="118"/>
      <c r="Z233" s="121">
        <v>0</v>
      </c>
      <c r="AA233" s="121">
        <v>0</v>
      </c>
      <c r="AB233" s="120">
        <v>0</v>
      </c>
      <c r="AC233" s="121">
        <v>0</v>
      </c>
      <c r="AD233" s="126">
        <v>24696</v>
      </c>
      <c r="AE233" s="124">
        <v>0</v>
      </c>
      <c r="AF233" s="124">
        <v>0</v>
      </c>
      <c r="AG233" s="120">
        <v>90000</v>
      </c>
      <c r="AH233" s="125">
        <v>0</v>
      </c>
      <c r="AI233" s="118"/>
      <c r="AK233" s="105" t="s">
        <v>1381</v>
      </c>
    </row>
    <row r="234" spans="1:37" x14ac:dyDescent="0.2">
      <c r="A234" s="118">
        <v>226</v>
      </c>
      <c r="B234" s="118" t="s">
        <v>407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19" t="s">
        <v>1610</v>
      </c>
      <c r="Q234" s="120">
        <v>104000</v>
      </c>
      <c r="R234" s="121">
        <v>0</v>
      </c>
      <c r="S234" s="121">
        <v>0</v>
      </c>
      <c r="T234" s="122">
        <v>0</v>
      </c>
      <c r="U234" s="121">
        <v>0</v>
      </c>
      <c r="V234" s="122">
        <v>1</v>
      </c>
      <c r="W234" s="118"/>
      <c r="X234" s="120">
        <v>104000</v>
      </c>
      <c r="Y234" s="118"/>
      <c r="Z234" s="121">
        <v>0</v>
      </c>
      <c r="AA234" s="121">
        <v>0</v>
      </c>
      <c r="AB234" s="120">
        <v>0</v>
      </c>
      <c r="AC234" s="121">
        <v>0</v>
      </c>
      <c r="AD234" s="126">
        <v>24696</v>
      </c>
      <c r="AE234" s="124">
        <v>0</v>
      </c>
      <c r="AF234" s="124">
        <v>0</v>
      </c>
      <c r="AG234" s="120">
        <v>104000</v>
      </c>
      <c r="AH234" s="125">
        <v>0</v>
      </c>
      <c r="AI234" s="118"/>
      <c r="AK234" s="105" t="s">
        <v>1381</v>
      </c>
    </row>
    <row r="235" spans="1:37" x14ac:dyDescent="0.2">
      <c r="A235" s="118">
        <v>227</v>
      </c>
      <c r="B235" s="118" t="s">
        <v>407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19" t="s">
        <v>1611</v>
      </c>
      <c r="Q235" s="120">
        <v>208000</v>
      </c>
      <c r="R235" s="121">
        <v>0</v>
      </c>
      <c r="S235" s="121">
        <v>0</v>
      </c>
      <c r="T235" s="122">
        <v>0</v>
      </c>
      <c r="U235" s="121">
        <v>0</v>
      </c>
      <c r="V235" s="122">
        <v>1</v>
      </c>
      <c r="W235" s="118"/>
      <c r="X235" s="120">
        <v>208000</v>
      </c>
      <c r="Y235" s="118"/>
      <c r="Z235" s="121">
        <v>0</v>
      </c>
      <c r="AA235" s="121">
        <v>0</v>
      </c>
      <c r="AB235" s="120">
        <v>0</v>
      </c>
      <c r="AC235" s="121">
        <v>0</v>
      </c>
      <c r="AD235" s="126">
        <v>24696</v>
      </c>
      <c r="AE235" s="124">
        <v>0</v>
      </c>
      <c r="AF235" s="124">
        <v>0</v>
      </c>
      <c r="AG235" s="120">
        <v>208000</v>
      </c>
      <c r="AH235" s="125">
        <v>0</v>
      </c>
      <c r="AI235" s="118"/>
      <c r="AK235" s="105" t="s">
        <v>1381</v>
      </c>
    </row>
    <row r="236" spans="1:37" x14ac:dyDescent="0.2">
      <c r="A236" s="118">
        <v>228</v>
      </c>
      <c r="B236" s="118" t="s">
        <v>407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19" t="s">
        <v>1612</v>
      </c>
      <c r="Q236" s="120">
        <v>216000</v>
      </c>
      <c r="R236" s="121">
        <v>0</v>
      </c>
      <c r="S236" s="121">
        <v>0</v>
      </c>
      <c r="T236" s="122">
        <v>0</v>
      </c>
      <c r="U236" s="121">
        <v>0</v>
      </c>
      <c r="V236" s="122">
        <v>1</v>
      </c>
      <c r="W236" s="118"/>
      <c r="X236" s="120">
        <v>216000</v>
      </c>
      <c r="Y236" s="118"/>
      <c r="Z236" s="121">
        <v>0</v>
      </c>
      <c r="AA236" s="121">
        <v>0</v>
      </c>
      <c r="AB236" s="120">
        <v>216000</v>
      </c>
      <c r="AC236" s="121">
        <v>0</v>
      </c>
      <c r="AD236" s="126">
        <v>24696</v>
      </c>
      <c r="AE236" s="124">
        <v>0</v>
      </c>
      <c r="AF236" s="124">
        <v>0</v>
      </c>
      <c r="AG236" s="120">
        <v>0</v>
      </c>
      <c r="AH236" s="125">
        <v>0</v>
      </c>
      <c r="AI236" s="118"/>
      <c r="AK236" s="105" t="s">
        <v>1381</v>
      </c>
    </row>
    <row r="237" spans="1:37" x14ac:dyDescent="0.2">
      <c r="A237" s="118">
        <v>229</v>
      </c>
      <c r="B237" s="118" t="s">
        <v>407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19" t="s">
        <v>1613</v>
      </c>
      <c r="Q237" s="120">
        <v>208000</v>
      </c>
      <c r="R237" s="121">
        <v>0</v>
      </c>
      <c r="S237" s="121">
        <v>0</v>
      </c>
      <c r="T237" s="122">
        <v>0</v>
      </c>
      <c r="U237" s="121">
        <v>0</v>
      </c>
      <c r="V237" s="122">
        <v>1</v>
      </c>
      <c r="W237" s="118"/>
      <c r="X237" s="120">
        <v>208000</v>
      </c>
      <c r="Y237" s="118"/>
      <c r="Z237" s="121">
        <v>0</v>
      </c>
      <c r="AA237" s="121">
        <v>0</v>
      </c>
      <c r="AB237" s="120">
        <v>0</v>
      </c>
      <c r="AC237" s="121">
        <v>0</v>
      </c>
      <c r="AD237" s="126">
        <v>24696</v>
      </c>
      <c r="AE237" s="124">
        <v>0</v>
      </c>
      <c r="AF237" s="124">
        <v>0</v>
      </c>
      <c r="AG237" s="120">
        <v>208000</v>
      </c>
      <c r="AH237" s="125">
        <v>0</v>
      </c>
      <c r="AI237" s="118"/>
      <c r="AK237" s="105" t="s">
        <v>1381</v>
      </c>
    </row>
    <row r="238" spans="1:37" x14ac:dyDescent="0.2">
      <c r="A238" s="118">
        <v>230</v>
      </c>
      <c r="B238" s="118" t="s">
        <v>407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19" t="s">
        <v>1614</v>
      </c>
      <c r="Q238" s="120">
        <v>208000</v>
      </c>
      <c r="R238" s="121">
        <v>0</v>
      </c>
      <c r="S238" s="121">
        <v>0</v>
      </c>
      <c r="T238" s="122">
        <v>0</v>
      </c>
      <c r="U238" s="121">
        <v>0</v>
      </c>
      <c r="V238" s="122">
        <v>1</v>
      </c>
      <c r="W238" s="118"/>
      <c r="X238" s="120">
        <v>208000</v>
      </c>
      <c r="Y238" s="118"/>
      <c r="Z238" s="121">
        <v>0</v>
      </c>
      <c r="AA238" s="121">
        <v>0</v>
      </c>
      <c r="AB238" s="120">
        <v>0</v>
      </c>
      <c r="AC238" s="121">
        <v>0</v>
      </c>
      <c r="AD238" s="126">
        <v>24696</v>
      </c>
      <c r="AE238" s="124">
        <v>0</v>
      </c>
      <c r="AF238" s="124">
        <v>0</v>
      </c>
      <c r="AG238" s="120">
        <v>208000</v>
      </c>
      <c r="AH238" s="125">
        <v>0</v>
      </c>
      <c r="AI238" s="118"/>
      <c r="AK238" s="105" t="s">
        <v>1381</v>
      </c>
    </row>
    <row r="239" spans="1:37" x14ac:dyDescent="0.2">
      <c r="A239" s="118">
        <v>231</v>
      </c>
      <c r="B239" s="118" t="s">
        <v>407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19" t="s">
        <v>1615</v>
      </c>
      <c r="Q239" s="120">
        <v>208000</v>
      </c>
      <c r="R239" s="121">
        <v>0</v>
      </c>
      <c r="S239" s="121">
        <v>0</v>
      </c>
      <c r="T239" s="122">
        <v>0</v>
      </c>
      <c r="U239" s="121">
        <v>0</v>
      </c>
      <c r="V239" s="122">
        <v>1</v>
      </c>
      <c r="W239" s="118"/>
      <c r="X239" s="120">
        <v>208000</v>
      </c>
      <c r="Y239" s="118"/>
      <c r="Z239" s="121">
        <v>0</v>
      </c>
      <c r="AA239" s="121">
        <v>0</v>
      </c>
      <c r="AB239" s="120">
        <v>0</v>
      </c>
      <c r="AC239" s="121">
        <v>0</v>
      </c>
      <c r="AD239" s="126">
        <v>24696</v>
      </c>
      <c r="AE239" s="124">
        <v>0</v>
      </c>
      <c r="AF239" s="124">
        <v>0</v>
      </c>
      <c r="AG239" s="120">
        <v>208000</v>
      </c>
      <c r="AH239" s="125">
        <v>0</v>
      </c>
      <c r="AI239" s="118"/>
      <c r="AK239" s="105" t="s">
        <v>1381</v>
      </c>
    </row>
    <row r="240" spans="1:37" x14ac:dyDescent="0.2">
      <c r="A240" s="118">
        <v>232</v>
      </c>
      <c r="B240" s="118" t="s">
        <v>407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19" t="s">
        <v>1616</v>
      </c>
      <c r="Q240" s="120">
        <v>208000</v>
      </c>
      <c r="R240" s="121">
        <v>0</v>
      </c>
      <c r="S240" s="121">
        <v>0</v>
      </c>
      <c r="T240" s="122">
        <v>0</v>
      </c>
      <c r="U240" s="121">
        <v>0</v>
      </c>
      <c r="V240" s="122">
        <v>1</v>
      </c>
      <c r="W240" s="118"/>
      <c r="X240" s="120">
        <v>208000</v>
      </c>
      <c r="Y240" s="118"/>
      <c r="Z240" s="121">
        <v>0</v>
      </c>
      <c r="AA240" s="121">
        <v>0</v>
      </c>
      <c r="AB240" s="120">
        <v>0</v>
      </c>
      <c r="AC240" s="121">
        <v>0</v>
      </c>
      <c r="AD240" s="126">
        <v>24696</v>
      </c>
      <c r="AE240" s="124">
        <v>0</v>
      </c>
      <c r="AF240" s="124">
        <v>0</v>
      </c>
      <c r="AG240" s="120">
        <v>208000</v>
      </c>
      <c r="AH240" s="125">
        <v>0</v>
      </c>
      <c r="AI240" s="118"/>
      <c r="AK240" s="105" t="s">
        <v>1381</v>
      </c>
    </row>
    <row r="241" spans="1:37" x14ac:dyDescent="0.2">
      <c r="A241" s="118">
        <v>233</v>
      </c>
      <c r="B241" s="118" t="s">
        <v>407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19" t="s">
        <v>1617</v>
      </c>
      <c r="Q241" s="120">
        <v>208000</v>
      </c>
      <c r="R241" s="121">
        <v>0</v>
      </c>
      <c r="S241" s="121">
        <v>0</v>
      </c>
      <c r="T241" s="122">
        <v>0</v>
      </c>
      <c r="U241" s="121">
        <v>0</v>
      </c>
      <c r="V241" s="122">
        <v>1</v>
      </c>
      <c r="W241" s="118"/>
      <c r="X241" s="120">
        <v>208000</v>
      </c>
      <c r="Y241" s="118"/>
      <c r="Z241" s="121">
        <v>0</v>
      </c>
      <c r="AA241" s="121">
        <v>0</v>
      </c>
      <c r="AB241" s="120">
        <v>0</v>
      </c>
      <c r="AC241" s="121">
        <v>0</v>
      </c>
      <c r="AD241" s="126">
        <v>24696</v>
      </c>
      <c r="AE241" s="124">
        <v>0</v>
      </c>
      <c r="AF241" s="124">
        <v>0</v>
      </c>
      <c r="AG241" s="120">
        <v>208000</v>
      </c>
      <c r="AH241" s="125">
        <v>0</v>
      </c>
      <c r="AI241" s="118"/>
      <c r="AK241" s="105" t="s">
        <v>1381</v>
      </c>
    </row>
    <row r="242" spans="1:37" x14ac:dyDescent="0.2">
      <c r="A242" s="118">
        <v>234</v>
      </c>
      <c r="B242" s="118" t="s">
        <v>407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19" t="s">
        <v>1618</v>
      </c>
      <c r="Q242" s="120">
        <v>90000</v>
      </c>
      <c r="R242" s="121">
        <v>0</v>
      </c>
      <c r="S242" s="121">
        <v>0</v>
      </c>
      <c r="T242" s="122">
        <v>0</v>
      </c>
      <c r="U242" s="121">
        <v>0</v>
      </c>
      <c r="V242" s="122">
        <v>1</v>
      </c>
      <c r="W242" s="118"/>
      <c r="X242" s="120">
        <v>90000</v>
      </c>
      <c r="Y242" s="118"/>
      <c r="Z242" s="121">
        <v>0</v>
      </c>
      <c r="AA242" s="121">
        <v>0</v>
      </c>
      <c r="AB242" s="120">
        <v>0</v>
      </c>
      <c r="AC242" s="121">
        <v>0</v>
      </c>
      <c r="AD242" s="126">
        <v>24696</v>
      </c>
      <c r="AE242" s="124">
        <v>0</v>
      </c>
      <c r="AF242" s="124">
        <v>0</v>
      </c>
      <c r="AG242" s="120">
        <v>90000</v>
      </c>
      <c r="AH242" s="125">
        <v>0</v>
      </c>
      <c r="AI242" s="118"/>
      <c r="AK242" s="105" t="s">
        <v>1381</v>
      </c>
    </row>
    <row r="243" spans="1:37" x14ac:dyDescent="0.2">
      <c r="A243" s="118">
        <v>235</v>
      </c>
      <c r="B243" s="118" t="s">
        <v>407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19" t="s">
        <v>1619</v>
      </c>
      <c r="Q243" s="120">
        <v>136000</v>
      </c>
      <c r="R243" s="121">
        <v>0</v>
      </c>
      <c r="S243" s="121">
        <v>0</v>
      </c>
      <c r="T243" s="122">
        <v>0</v>
      </c>
      <c r="U243" s="121">
        <v>0</v>
      </c>
      <c r="V243" s="122">
        <v>1</v>
      </c>
      <c r="W243" s="118"/>
      <c r="X243" s="120">
        <v>136000</v>
      </c>
      <c r="Y243" s="118"/>
      <c r="Z243" s="121">
        <v>0</v>
      </c>
      <c r="AA243" s="121">
        <v>0</v>
      </c>
      <c r="AB243" s="120">
        <v>0</v>
      </c>
      <c r="AC243" s="121">
        <v>0</v>
      </c>
      <c r="AD243" s="126">
        <v>24696</v>
      </c>
      <c r="AE243" s="124">
        <v>0</v>
      </c>
      <c r="AF243" s="124">
        <v>0</v>
      </c>
      <c r="AG243" s="120">
        <v>136000</v>
      </c>
      <c r="AH243" s="125">
        <v>0</v>
      </c>
      <c r="AI243" s="118"/>
      <c r="AK243" s="105" t="s">
        <v>1381</v>
      </c>
    </row>
    <row r="244" spans="1:37" x14ac:dyDescent="0.2">
      <c r="A244" s="118">
        <v>236</v>
      </c>
      <c r="B244" s="118" t="s">
        <v>407</v>
      </c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19" t="s">
        <v>1620</v>
      </c>
      <c r="Q244" s="120">
        <v>180000</v>
      </c>
      <c r="R244" s="121">
        <v>0</v>
      </c>
      <c r="S244" s="121">
        <v>0</v>
      </c>
      <c r="T244" s="122">
        <v>0</v>
      </c>
      <c r="U244" s="121">
        <v>0</v>
      </c>
      <c r="V244" s="122">
        <v>1</v>
      </c>
      <c r="W244" s="118"/>
      <c r="X244" s="120">
        <v>180000</v>
      </c>
      <c r="Y244" s="118"/>
      <c r="Z244" s="121">
        <v>0</v>
      </c>
      <c r="AA244" s="121">
        <v>0</v>
      </c>
      <c r="AB244" s="120">
        <v>0</v>
      </c>
      <c r="AC244" s="121">
        <v>0</v>
      </c>
      <c r="AD244" s="126">
        <v>24696</v>
      </c>
      <c r="AE244" s="124">
        <v>0</v>
      </c>
      <c r="AF244" s="124">
        <v>0</v>
      </c>
      <c r="AG244" s="120">
        <v>180000</v>
      </c>
      <c r="AH244" s="125">
        <v>0</v>
      </c>
      <c r="AI244" s="118"/>
      <c r="AK244" s="105" t="s">
        <v>1381</v>
      </c>
    </row>
    <row r="245" spans="1:37" x14ac:dyDescent="0.2">
      <c r="A245" s="118">
        <v>237</v>
      </c>
      <c r="B245" s="118" t="s">
        <v>407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19" t="s">
        <v>1621</v>
      </c>
      <c r="Q245" s="120">
        <v>104000</v>
      </c>
      <c r="R245" s="121">
        <v>0</v>
      </c>
      <c r="S245" s="121">
        <v>0</v>
      </c>
      <c r="T245" s="122">
        <v>0</v>
      </c>
      <c r="U245" s="121">
        <v>0</v>
      </c>
      <c r="V245" s="122">
        <v>1</v>
      </c>
      <c r="W245" s="118"/>
      <c r="X245" s="120">
        <v>104000</v>
      </c>
      <c r="Y245" s="118"/>
      <c r="Z245" s="121">
        <v>0</v>
      </c>
      <c r="AA245" s="121">
        <v>0</v>
      </c>
      <c r="AB245" s="120">
        <v>0</v>
      </c>
      <c r="AC245" s="121">
        <v>0</v>
      </c>
      <c r="AD245" s="126">
        <v>24696</v>
      </c>
      <c r="AE245" s="124">
        <v>0</v>
      </c>
      <c r="AF245" s="124">
        <v>0</v>
      </c>
      <c r="AG245" s="120">
        <v>104000</v>
      </c>
      <c r="AH245" s="125">
        <v>0</v>
      </c>
      <c r="AI245" s="118"/>
      <c r="AK245" s="105" t="s">
        <v>1381</v>
      </c>
    </row>
    <row r="246" spans="1:37" x14ac:dyDescent="0.2">
      <c r="A246" s="118">
        <v>238</v>
      </c>
      <c r="B246" s="118" t="s">
        <v>407</v>
      </c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19" t="s">
        <v>1622</v>
      </c>
      <c r="Q246" s="120">
        <v>100000</v>
      </c>
      <c r="R246" s="121">
        <v>0</v>
      </c>
      <c r="S246" s="121">
        <v>0</v>
      </c>
      <c r="T246" s="122">
        <v>0</v>
      </c>
      <c r="U246" s="121">
        <v>0</v>
      </c>
      <c r="V246" s="122">
        <v>1</v>
      </c>
      <c r="W246" s="118"/>
      <c r="X246" s="120">
        <v>100000</v>
      </c>
      <c r="Y246" s="118"/>
      <c r="Z246" s="121">
        <v>0</v>
      </c>
      <c r="AA246" s="121">
        <v>0</v>
      </c>
      <c r="AB246" s="120">
        <v>0</v>
      </c>
      <c r="AC246" s="121">
        <v>0</v>
      </c>
      <c r="AD246" s="126">
        <v>24696</v>
      </c>
      <c r="AE246" s="124">
        <v>0</v>
      </c>
      <c r="AF246" s="124">
        <v>0</v>
      </c>
      <c r="AG246" s="120">
        <v>100000</v>
      </c>
      <c r="AH246" s="125">
        <v>0</v>
      </c>
      <c r="AI246" s="118"/>
      <c r="AK246" s="105" t="s">
        <v>1381</v>
      </c>
    </row>
    <row r="247" spans="1:37" x14ac:dyDescent="0.2">
      <c r="A247" s="118">
        <v>239</v>
      </c>
      <c r="B247" s="118" t="s">
        <v>407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19" t="s">
        <v>1623</v>
      </c>
      <c r="Q247" s="120">
        <v>139200</v>
      </c>
      <c r="R247" s="121">
        <v>0</v>
      </c>
      <c r="S247" s="121">
        <v>0</v>
      </c>
      <c r="T247" s="122">
        <v>0</v>
      </c>
      <c r="U247" s="121">
        <v>0</v>
      </c>
      <c r="V247" s="122">
        <v>1</v>
      </c>
      <c r="W247" s="118"/>
      <c r="X247" s="120">
        <v>139200</v>
      </c>
      <c r="Y247" s="118"/>
      <c r="Z247" s="121">
        <v>0</v>
      </c>
      <c r="AA247" s="121">
        <v>0</v>
      </c>
      <c r="AB247" s="120">
        <v>0</v>
      </c>
      <c r="AC247" s="121">
        <v>0</v>
      </c>
      <c r="AD247" s="126">
        <v>24696</v>
      </c>
      <c r="AE247" s="124">
        <v>0</v>
      </c>
      <c r="AF247" s="124">
        <v>0</v>
      </c>
      <c r="AG247" s="120">
        <v>139200</v>
      </c>
      <c r="AH247" s="125">
        <v>0</v>
      </c>
      <c r="AI247" s="118"/>
      <c r="AK247" s="105" t="s">
        <v>1381</v>
      </c>
    </row>
    <row r="248" spans="1:37" x14ac:dyDescent="0.2">
      <c r="A248" s="118">
        <v>240</v>
      </c>
      <c r="B248" s="118" t="s">
        <v>407</v>
      </c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19" t="s">
        <v>1624</v>
      </c>
      <c r="Q248" s="120">
        <v>208000</v>
      </c>
      <c r="R248" s="121">
        <v>0</v>
      </c>
      <c r="S248" s="121">
        <v>0</v>
      </c>
      <c r="T248" s="122">
        <v>0</v>
      </c>
      <c r="U248" s="121">
        <v>0</v>
      </c>
      <c r="V248" s="122">
        <v>1</v>
      </c>
      <c r="W248" s="118"/>
      <c r="X248" s="120">
        <v>208000</v>
      </c>
      <c r="Y248" s="118"/>
      <c r="Z248" s="121">
        <v>0</v>
      </c>
      <c r="AA248" s="121">
        <v>0</v>
      </c>
      <c r="AB248" s="120">
        <v>0</v>
      </c>
      <c r="AC248" s="121">
        <v>0</v>
      </c>
      <c r="AD248" s="126">
        <v>24696</v>
      </c>
      <c r="AE248" s="124">
        <v>0</v>
      </c>
      <c r="AF248" s="124">
        <v>0</v>
      </c>
      <c r="AG248" s="120">
        <v>208000</v>
      </c>
      <c r="AH248" s="125">
        <v>0</v>
      </c>
      <c r="AI248" s="118"/>
      <c r="AK248" s="105" t="s">
        <v>1381</v>
      </c>
    </row>
    <row r="249" spans="1:37" x14ac:dyDescent="0.2">
      <c r="A249" s="118">
        <v>241</v>
      </c>
      <c r="B249" s="118" t="s">
        <v>407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19" t="s">
        <v>1625</v>
      </c>
      <c r="Q249" s="120">
        <v>208000</v>
      </c>
      <c r="R249" s="121">
        <v>0</v>
      </c>
      <c r="S249" s="121">
        <v>0</v>
      </c>
      <c r="T249" s="122">
        <v>0</v>
      </c>
      <c r="U249" s="121">
        <v>0</v>
      </c>
      <c r="V249" s="122">
        <v>1</v>
      </c>
      <c r="W249" s="118"/>
      <c r="X249" s="120">
        <v>208000</v>
      </c>
      <c r="Y249" s="118"/>
      <c r="Z249" s="121">
        <v>0</v>
      </c>
      <c r="AA249" s="121">
        <v>0</v>
      </c>
      <c r="AB249" s="120">
        <v>0</v>
      </c>
      <c r="AC249" s="121">
        <v>0</v>
      </c>
      <c r="AD249" s="126">
        <v>24696</v>
      </c>
      <c r="AE249" s="124">
        <v>0</v>
      </c>
      <c r="AF249" s="124">
        <v>0</v>
      </c>
      <c r="AG249" s="120">
        <v>208000</v>
      </c>
      <c r="AH249" s="125">
        <v>0</v>
      </c>
      <c r="AI249" s="118"/>
      <c r="AK249" s="105" t="s">
        <v>1381</v>
      </c>
    </row>
    <row r="250" spans="1:37" x14ac:dyDescent="0.2">
      <c r="A250" s="118">
        <v>242</v>
      </c>
      <c r="B250" s="118" t="s">
        <v>407</v>
      </c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19" t="s">
        <v>1626</v>
      </c>
      <c r="Q250" s="120">
        <v>208000</v>
      </c>
      <c r="R250" s="121">
        <v>0</v>
      </c>
      <c r="S250" s="121">
        <v>0</v>
      </c>
      <c r="T250" s="122">
        <v>0</v>
      </c>
      <c r="U250" s="121">
        <v>0</v>
      </c>
      <c r="V250" s="122">
        <v>1</v>
      </c>
      <c r="W250" s="118"/>
      <c r="X250" s="120">
        <v>208000</v>
      </c>
      <c r="Y250" s="118"/>
      <c r="Z250" s="121">
        <v>0</v>
      </c>
      <c r="AA250" s="121">
        <v>0</v>
      </c>
      <c r="AB250" s="120">
        <v>0</v>
      </c>
      <c r="AC250" s="121">
        <v>0</v>
      </c>
      <c r="AD250" s="126">
        <v>24696</v>
      </c>
      <c r="AE250" s="124">
        <v>0</v>
      </c>
      <c r="AF250" s="124">
        <v>0</v>
      </c>
      <c r="AG250" s="120">
        <v>208000</v>
      </c>
      <c r="AH250" s="125">
        <v>0</v>
      </c>
      <c r="AI250" s="118"/>
      <c r="AK250" s="105" t="s">
        <v>1381</v>
      </c>
    </row>
    <row r="251" spans="1:37" x14ac:dyDescent="0.2">
      <c r="A251" s="118">
        <v>243</v>
      </c>
      <c r="B251" s="118" t="s">
        <v>407</v>
      </c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19" t="s">
        <v>1627</v>
      </c>
      <c r="Q251" s="120">
        <v>104000</v>
      </c>
      <c r="R251" s="121">
        <v>0</v>
      </c>
      <c r="S251" s="121">
        <v>0</v>
      </c>
      <c r="T251" s="122">
        <v>0</v>
      </c>
      <c r="U251" s="121">
        <v>0</v>
      </c>
      <c r="V251" s="122">
        <v>1</v>
      </c>
      <c r="W251" s="118"/>
      <c r="X251" s="120">
        <v>104000</v>
      </c>
      <c r="Y251" s="118"/>
      <c r="Z251" s="121">
        <v>0</v>
      </c>
      <c r="AA251" s="121">
        <v>0</v>
      </c>
      <c r="AB251" s="120">
        <v>0</v>
      </c>
      <c r="AC251" s="121">
        <v>0</v>
      </c>
      <c r="AD251" s="126">
        <v>24696</v>
      </c>
      <c r="AE251" s="124">
        <v>0</v>
      </c>
      <c r="AF251" s="124">
        <v>0</v>
      </c>
      <c r="AG251" s="120">
        <v>104000</v>
      </c>
      <c r="AH251" s="125">
        <v>0</v>
      </c>
      <c r="AI251" s="118"/>
      <c r="AK251" s="105" t="s">
        <v>1381</v>
      </c>
    </row>
    <row r="252" spans="1:37" x14ac:dyDescent="0.2">
      <c r="A252" s="118">
        <v>244</v>
      </c>
      <c r="B252" s="118" t="s">
        <v>407</v>
      </c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19" t="s">
        <v>1628</v>
      </c>
      <c r="Q252" s="120">
        <v>208000</v>
      </c>
      <c r="R252" s="121">
        <v>0</v>
      </c>
      <c r="S252" s="121">
        <v>0</v>
      </c>
      <c r="T252" s="122">
        <v>0</v>
      </c>
      <c r="U252" s="121">
        <v>0</v>
      </c>
      <c r="V252" s="122">
        <v>1</v>
      </c>
      <c r="W252" s="118"/>
      <c r="X252" s="120">
        <v>208000</v>
      </c>
      <c r="Y252" s="118"/>
      <c r="Z252" s="121">
        <v>0</v>
      </c>
      <c r="AA252" s="121">
        <v>0</v>
      </c>
      <c r="AB252" s="120">
        <v>0</v>
      </c>
      <c r="AC252" s="121">
        <v>0</v>
      </c>
      <c r="AD252" s="126">
        <v>24696</v>
      </c>
      <c r="AE252" s="124">
        <v>0</v>
      </c>
      <c r="AF252" s="124">
        <v>0</v>
      </c>
      <c r="AG252" s="120">
        <v>208000</v>
      </c>
      <c r="AH252" s="125">
        <v>0</v>
      </c>
      <c r="AI252" s="118"/>
      <c r="AK252" s="105" t="s">
        <v>1381</v>
      </c>
    </row>
    <row r="253" spans="1:37" x14ac:dyDescent="0.2">
      <c r="A253" s="118">
        <v>245</v>
      </c>
      <c r="B253" s="118" t="s">
        <v>407</v>
      </c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19" t="s">
        <v>1629</v>
      </c>
      <c r="Q253" s="120">
        <v>208000</v>
      </c>
      <c r="R253" s="121">
        <v>0</v>
      </c>
      <c r="S253" s="121">
        <v>0</v>
      </c>
      <c r="T253" s="122">
        <v>0</v>
      </c>
      <c r="U253" s="121">
        <v>0</v>
      </c>
      <c r="V253" s="122">
        <v>1</v>
      </c>
      <c r="W253" s="118"/>
      <c r="X253" s="120">
        <v>208000</v>
      </c>
      <c r="Y253" s="118"/>
      <c r="Z253" s="121">
        <v>0</v>
      </c>
      <c r="AA253" s="121">
        <v>0</v>
      </c>
      <c r="AB253" s="120">
        <v>0</v>
      </c>
      <c r="AC253" s="121">
        <v>0</v>
      </c>
      <c r="AD253" s="126">
        <v>24696</v>
      </c>
      <c r="AE253" s="124">
        <v>0</v>
      </c>
      <c r="AF253" s="124">
        <v>0</v>
      </c>
      <c r="AG253" s="120">
        <v>208000</v>
      </c>
      <c r="AH253" s="125">
        <v>0</v>
      </c>
      <c r="AI253" s="118"/>
      <c r="AK253" s="105" t="s">
        <v>1381</v>
      </c>
    </row>
    <row r="254" spans="1:37" x14ac:dyDescent="0.2">
      <c r="A254" s="118">
        <v>246</v>
      </c>
      <c r="B254" s="118" t="s">
        <v>407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19" t="s">
        <v>1630</v>
      </c>
      <c r="Q254" s="120">
        <v>208000</v>
      </c>
      <c r="R254" s="121">
        <v>0</v>
      </c>
      <c r="S254" s="121">
        <v>0</v>
      </c>
      <c r="T254" s="122">
        <v>0</v>
      </c>
      <c r="U254" s="121">
        <v>0</v>
      </c>
      <c r="V254" s="122">
        <v>1</v>
      </c>
      <c r="W254" s="118"/>
      <c r="X254" s="120">
        <v>208000</v>
      </c>
      <c r="Y254" s="118"/>
      <c r="Z254" s="121">
        <v>0</v>
      </c>
      <c r="AA254" s="121">
        <v>0</v>
      </c>
      <c r="AB254" s="120">
        <v>0</v>
      </c>
      <c r="AC254" s="121">
        <v>0</v>
      </c>
      <c r="AD254" s="126">
        <v>24696</v>
      </c>
      <c r="AE254" s="124">
        <v>0</v>
      </c>
      <c r="AF254" s="124">
        <v>0</v>
      </c>
      <c r="AG254" s="120">
        <v>208000</v>
      </c>
      <c r="AH254" s="125">
        <v>0</v>
      </c>
      <c r="AI254" s="118"/>
      <c r="AK254" s="105" t="s">
        <v>1381</v>
      </c>
    </row>
    <row r="255" spans="1:37" x14ac:dyDescent="0.2">
      <c r="A255" s="118">
        <v>247</v>
      </c>
      <c r="B255" s="118" t="s">
        <v>407</v>
      </c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19" t="s">
        <v>1631</v>
      </c>
      <c r="Q255" s="120">
        <v>208000</v>
      </c>
      <c r="R255" s="121">
        <v>0</v>
      </c>
      <c r="S255" s="121">
        <v>0</v>
      </c>
      <c r="T255" s="122">
        <v>0</v>
      </c>
      <c r="U255" s="121">
        <v>0</v>
      </c>
      <c r="V255" s="122">
        <v>1</v>
      </c>
      <c r="W255" s="118"/>
      <c r="X255" s="120">
        <v>208000</v>
      </c>
      <c r="Y255" s="118"/>
      <c r="Z255" s="121">
        <v>0</v>
      </c>
      <c r="AA255" s="121">
        <v>0</v>
      </c>
      <c r="AB255" s="120">
        <v>0</v>
      </c>
      <c r="AC255" s="121">
        <v>0</v>
      </c>
      <c r="AD255" s="126">
        <v>24696</v>
      </c>
      <c r="AE255" s="124">
        <v>0</v>
      </c>
      <c r="AF255" s="124">
        <v>0</v>
      </c>
      <c r="AG255" s="120">
        <v>208000</v>
      </c>
      <c r="AH255" s="125">
        <v>0</v>
      </c>
      <c r="AI255" s="118"/>
      <c r="AK255" s="105" t="s">
        <v>1381</v>
      </c>
    </row>
    <row r="256" spans="1:37" x14ac:dyDescent="0.2">
      <c r="A256" s="118">
        <v>248</v>
      </c>
      <c r="B256" s="118" t="s">
        <v>407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19" t="s">
        <v>1632</v>
      </c>
      <c r="Q256" s="120">
        <v>208000</v>
      </c>
      <c r="R256" s="121">
        <v>0</v>
      </c>
      <c r="S256" s="121">
        <v>0</v>
      </c>
      <c r="T256" s="122">
        <v>0</v>
      </c>
      <c r="U256" s="121">
        <v>0</v>
      </c>
      <c r="V256" s="122">
        <v>1</v>
      </c>
      <c r="W256" s="118"/>
      <c r="X256" s="120">
        <v>208000</v>
      </c>
      <c r="Y256" s="118"/>
      <c r="Z256" s="121">
        <v>0</v>
      </c>
      <c r="AA256" s="121">
        <v>0</v>
      </c>
      <c r="AB256" s="120">
        <v>0</v>
      </c>
      <c r="AC256" s="121">
        <v>0</v>
      </c>
      <c r="AD256" s="126">
        <v>24696</v>
      </c>
      <c r="AE256" s="124">
        <v>0</v>
      </c>
      <c r="AF256" s="124">
        <v>0</v>
      </c>
      <c r="AG256" s="120">
        <v>208000</v>
      </c>
      <c r="AH256" s="125">
        <v>0</v>
      </c>
      <c r="AI256" s="118"/>
      <c r="AK256" s="105" t="s">
        <v>1381</v>
      </c>
    </row>
    <row r="257" spans="1:37" x14ac:dyDescent="0.2">
      <c r="A257" s="118">
        <v>249</v>
      </c>
      <c r="B257" s="118" t="s">
        <v>407</v>
      </c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19" t="s">
        <v>1633</v>
      </c>
      <c r="Q257" s="120">
        <v>100000</v>
      </c>
      <c r="R257" s="121">
        <v>0</v>
      </c>
      <c r="S257" s="121">
        <v>0</v>
      </c>
      <c r="T257" s="122">
        <v>0</v>
      </c>
      <c r="U257" s="121">
        <v>0</v>
      </c>
      <c r="V257" s="122">
        <v>1</v>
      </c>
      <c r="W257" s="118"/>
      <c r="X257" s="120">
        <v>100000</v>
      </c>
      <c r="Y257" s="118"/>
      <c r="Z257" s="121">
        <v>0</v>
      </c>
      <c r="AA257" s="121">
        <v>0</v>
      </c>
      <c r="AB257" s="120">
        <v>0</v>
      </c>
      <c r="AC257" s="121">
        <v>0</v>
      </c>
      <c r="AD257" s="126">
        <v>24696</v>
      </c>
      <c r="AE257" s="124">
        <v>0</v>
      </c>
      <c r="AF257" s="124">
        <v>0</v>
      </c>
      <c r="AG257" s="120">
        <v>100000</v>
      </c>
      <c r="AH257" s="125">
        <v>0</v>
      </c>
      <c r="AI257" s="118"/>
      <c r="AK257" s="105" t="s">
        <v>1381</v>
      </c>
    </row>
    <row r="258" spans="1:37" x14ac:dyDescent="0.2">
      <c r="A258" s="118">
        <v>250</v>
      </c>
      <c r="B258" s="118" t="s">
        <v>407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19" t="s">
        <v>1634</v>
      </c>
      <c r="Q258" s="120">
        <v>208000</v>
      </c>
      <c r="R258" s="121">
        <v>0</v>
      </c>
      <c r="S258" s="121">
        <v>0</v>
      </c>
      <c r="T258" s="122">
        <v>0</v>
      </c>
      <c r="U258" s="121">
        <v>0</v>
      </c>
      <c r="V258" s="122">
        <v>1</v>
      </c>
      <c r="W258" s="118"/>
      <c r="X258" s="120">
        <v>208000</v>
      </c>
      <c r="Y258" s="118"/>
      <c r="Z258" s="121">
        <v>0</v>
      </c>
      <c r="AA258" s="121">
        <v>0</v>
      </c>
      <c r="AB258" s="120">
        <v>208000</v>
      </c>
      <c r="AC258" s="121">
        <v>0</v>
      </c>
      <c r="AD258" s="126">
        <v>24696</v>
      </c>
      <c r="AE258" s="124">
        <v>0</v>
      </c>
      <c r="AF258" s="124">
        <v>0</v>
      </c>
      <c r="AG258" s="120">
        <v>0</v>
      </c>
      <c r="AH258" s="125">
        <v>0</v>
      </c>
      <c r="AI258" s="118"/>
      <c r="AK258" s="105" t="s">
        <v>1381</v>
      </c>
    </row>
    <row r="259" spans="1:37" x14ac:dyDescent="0.2">
      <c r="A259" s="118">
        <v>251</v>
      </c>
      <c r="B259" s="118" t="s">
        <v>407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9" t="s">
        <v>1635</v>
      </c>
      <c r="Q259" s="120">
        <v>104000</v>
      </c>
      <c r="R259" s="121">
        <v>0</v>
      </c>
      <c r="S259" s="121">
        <v>0</v>
      </c>
      <c r="T259" s="122">
        <v>0</v>
      </c>
      <c r="U259" s="121">
        <v>0</v>
      </c>
      <c r="V259" s="122">
        <v>1</v>
      </c>
      <c r="W259" s="118"/>
      <c r="X259" s="120">
        <v>104000</v>
      </c>
      <c r="Y259" s="118"/>
      <c r="Z259" s="121">
        <v>0</v>
      </c>
      <c r="AA259" s="121">
        <v>0</v>
      </c>
      <c r="AB259" s="120">
        <v>0</v>
      </c>
      <c r="AC259" s="121">
        <v>0</v>
      </c>
      <c r="AD259" s="126">
        <v>24696</v>
      </c>
      <c r="AE259" s="124">
        <v>0</v>
      </c>
      <c r="AF259" s="124">
        <v>0</v>
      </c>
      <c r="AG259" s="120">
        <v>104000</v>
      </c>
      <c r="AH259" s="125">
        <v>0</v>
      </c>
      <c r="AI259" s="118"/>
      <c r="AK259" s="105" t="s">
        <v>1381</v>
      </c>
    </row>
    <row r="260" spans="1:37" x14ac:dyDescent="0.2">
      <c r="A260" s="118">
        <v>252</v>
      </c>
      <c r="B260" s="118" t="s">
        <v>407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19" t="s">
        <v>1636</v>
      </c>
      <c r="Q260" s="120">
        <v>104000</v>
      </c>
      <c r="R260" s="121">
        <v>0</v>
      </c>
      <c r="S260" s="121">
        <v>0</v>
      </c>
      <c r="T260" s="122">
        <v>0</v>
      </c>
      <c r="U260" s="121">
        <v>0</v>
      </c>
      <c r="V260" s="122">
        <v>1</v>
      </c>
      <c r="W260" s="118"/>
      <c r="X260" s="120">
        <v>104000</v>
      </c>
      <c r="Y260" s="118"/>
      <c r="Z260" s="121">
        <v>0</v>
      </c>
      <c r="AA260" s="121">
        <v>0</v>
      </c>
      <c r="AB260" s="120">
        <v>0</v>
      </c>
      <c r="AC260" s="121">
        <v>0</v>
      </c>
      <c r="AD260" s="126">
        <v>24696</v>
      </c>
      <c r="AE260" s="124">
        <v>0</v>
      </c>
      <c r="AF260" s="124">
        <v>0</v>
      </c>
      <c r="AG260" s="120">
        <v>104000</v>
      </c>
      <c r="AH260" s="125">
        <v>0</v>
      </c>
      <c r="AI260" s="118"/>
      <c r="AK260" s="105" t="s">
        <v>1381</v>
      </c>
    </row>
    <row r="261" spans="1:37" x14ac:dyDescent="0.2">
      <c r="A261" s="118">
        <v>253</v>
      </c>
      <c r="B261" s="118" t="s">
        <v>407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19" t="s">
        <v>1637</v>
      </c>
      <c r="Q261" s="120">
        <v>100000</v>
      </c>
      <c r="R261" s="121">
        <v>0</v>
      </c>
      <c r="S261" s="121">
        <v>0</v>
      </c>
      <c r="T261" s="122">
        <v>0</v>
      </c>
      <c r="U261" s="121">
        <v>0</v>
      </c>
      <c r="V261" s="122">
        <v>1</v>
      </c>
      <c r="W261" s="118"/>
      <c r="X261" s="120">
        <v>100000</v>
      </c>
      <c r="Y261" s="118"/>
      <c r="Z261" s="121">
        <v>0</v>
      </c>
      <c r="AA261" s="121">
        <v>0</v>
      </c>
      <c r="AB261" s="120">
        <v>0</v>
      </c>
      <c r="AC261" s="121">
        <v>0</v>
      </c>
      <c r="AD261" s="126">
        <v>24696</v>
      </c>
      <c r="AE261" s="124">
        <v>0</v>
      </c>
      <c r="AF261" s="124">
        <v>0</v>
      </c>
      <c r="AG261" s="120">
        <v>100000</v>
      </c>
      <c r="AH261" s="125">
        <v>0</v>
      </c>
      <c r="AI261" s="118"/>
      <c r="AK261" s="105" t="s">
        <v>1381</v>
      </c>
    </row>
    <row r="262" spans="1:37" x14ac:dyDescent="0.2">
      <c r="A262" s="118">
        <v>254</v>
      </c>
      <c r="B262" s="118" t="s">
        <v>407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19" t="s">
        <v>1638</v>
      </c>
      <c r="Q262" s="120">
        <v>208000</v>
      </c>
      <c r="R262" s="121">
        <v>0</v>
      </c>
      <c r="S262" s="121">
        <v>0</v>
      </c>
      <c r="T262" s="122">
        <v>0</v>
      </c>
      <c r="U262" s="121">
        <v>0</v>
      </c>
      <c r="V262" s="122">
        <v>1</v>
      </c>
      <c r="W262" s="118"/>
      <c r="X262" s="120">
        <v>208000</v>
      </c>
      <c r="Y262" s="118"/>
      <c r="Z262" s="121">
        <v>0</v>
      </c>
      <c r="AA262" s="121">
        <v>0</v>
      </c>
      <c r="AB262" s="120">
        <v>0</v>
      </c>
      <c r="AC262" s="121">
        <v>0</v>
      </c>
      <c r="AD262" s="126">
        <v>24696</v>
      </c>
      <c r="AE262" s="124">
        <v>0</v>
      </c>
      <c r="AF262" s="124">
        <v>0</v>
      </c>
      <c r="AG262" s="120">
        <v>208000</v>
      </c>
      <c r="AH262" s="125">
        <v>0</v>
      </c>
      <c r="AI262" s="118"/>
      <c r="AK262" s="105" t="s">
        <v>1381</v>
      </c>
    </row>
    <row r="263" spans="1:37" x14ac:dyDescent="0.2">
      <c r="A263" s="118">
        <v>255</v>
      </c>
      <c r="B263" s="118" t="s">
        <v>407</v>
      </c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19" t="s">
        <v>1639</v>
      </c>
      <c r="Q263" s="120">
        <v>208000</v>
      </c>
      <c r="R263" s="121">
        <v>0</v>
      </c>
      <c r="S263" s="121">
        <v>0</v>
      </c>
      <c r="T263" s="122">
        <v>0</v>
      </c>
      <c r="U263" s="121">
        <v>0</v>
      </c>
      <c r="V263" s="122">
        <v>1</v>
      </c>
      <c r="W263" s="118"/>
      <c r="X263" s="120">
        <v>208000</v>
      </c>
      <c r="Y263" s="118"/>
      <c r="Z263" s="121">
        <v>0</v>
      </c>
      <c r="AA263" s="121">
        <v>0</v>
      </c>
      <c r="AB263" s="120">
        <v>0</v>
      </c>
      <c r="AC263" s="121">
        <v>0</v>
      </c>
      <c r="AD263" s="126">
        <v>24696</v>
      </c>
      <c r="AE263" s="124">
        <v>0</v>
      </c>
      <c r="AF263" s="124">
        <v>0</v>
      </c>
      <c r="AG263" s="120">
        <v>208000</v>
      </c>
      <c r="AH263" s="125">
        <v>0</v>
      </c>
      <c r="AI263" s="118"/>
      <c r="AK263" s="105" t="s">
        <v>1381</v>
      </c>
    </row>
    <row r="264" spans="1:37" x14ac:dyDescent="0.2">
      <c r="A264" s="118">
        <v>256</v>
      </c>
      <c r="B264" s="118" t="s">
        <v>407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9" t="s">
        <v>1640</v>
      </c>
      <c r="Q264" s="120">
        <v>100000</v>
      </c>
      <c r="R264" s="121">
        <v>0</v>
      </c>
      <c r="S264" s="121">
        <v>0</v>
      </c>
      <c r="T264" s="122">
        <v>0</v>
      </c>
      <c r="U264" s="121">
        <v>0</v>
      </c>
      <c r="V264" s="122">
        <v>1</v>
      </c>
      <c r="W264" s="118"/>
      <c r="X264" s="120">
        <v>100000</v>
      </c>
      <c r="Y264" s="118"/>
      <c r="Z264" s="121">
        <v>0</v>
      </c>
      <c r="AA264" s="121">
        <v>0</v>
      </c>
      <c r="AB264" s="120">
        <v>0</v>
      </c>
      <c r="AC264" s="121">
        <v>0</v>
      </c>
      <c r="AD264" s="126">
        <v>24696</v>
      </c>
      <c r="AE264" s="124">
        <v>0</v>
      </c>
      <c r="AF264" s="124">
        <v>0</v>
      </c>
      <c r="AG264" s="120">
        <v>100000</v>
      </c>
      <c r="AH264" s="125">
        <v>0</v>
      </c>
      <c r="AI264" s="118"/>
      <c r="AK264" s="105" t="s">
        <v>1381</v>
      </c>
    </row>
    <row r="265" spans="1:37" x14ac:dyDescent="0.2">
      <c r="A265" s="118">
        <v>257</v>
      </c>
      <c r="B265" s="118" t="s">
        <v>407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19" t="s">
        <v>1641</v>
      </c>
      <c r="Q265" s="120">
        <v>208000</v>
      </c>
      <c r="R265" s="121">
        <v>0</v>
      </c>
      <c r="S265" s="121">
        <v>0</v>
      </c>
      <c r="T265" s="122">
        <v>0</v>
      </c>
      <c r="U265" s="121">
        <v>0</v>
      </c>
      <c r="V265" s="122">
        <v>1</v>
      </c>
      <c r="W265" s="118"/>
      <c r="X265" s="120">
        <v>208000</v>
      </c>
      <c r="Y265" s="118"/>
      <c r="Z265" s="121">
        <v>0</v>
      </c>
      <c r="AA265" s="121">
        <v>0</v>
      </c>
      <c r="AB265" s="120">
        <v>0</v>
      </c>
      <c r="AC265" s="121">
        <v>0</v>
      </c>
      <c r="AD265" s="126">
        <v>24696</v>
      </c>
      <c r="AE265" s="124">
        <v>0</v>
      </c>
      <c r="AF265" s="124">
        <v>0</v>
      </c>
      <c r="AG265" s="120">
        <v>208000</v>
      </c>
      <c r="AH265" s="125">
        <v>0</v>
      </c>
      <c r="AI265" s="118"/>
      <c r="AK265" s="105" t="s">
        <v>1381</v>
      </c>
    </row>
    <row r="266" spans="1:37" x14ac:dyDescent="0.2">
      <c r="A266" s="118">
        <v>258</v>
      </c>
      <c r="B266" s="118" t="s">
        <v>407</v>
      </c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19" t="s">
        <v>1642</v>
      </c>
      <c r="Q266" s="120">
        <v>104000</v>
      </c>
      <c r="R266" s="121">
        <v>0</v>
      </c>
      <c r="S266" s="121">
        <v>0</v>
      </c>
      <c r="T266" s="122">
        <v>0</v>
      </c>
      <c r="U266" s="121">
        <v>0</v>
      </c>
      <c r="V266" s="122">
        <v>1</v>
      </c>
      <c r="W266" s="118"/>
      <c r="X266" s="120">
        <v>104000</v>
      </c>
      <c r="Y266" s="118"/>
      <c r="Z266" s="121">
        <v>0</v>
      </c>
      <c r="AA266" s="121">
        <v>0</v>
      </c>
      <c r="AB266" s="120">
        <v>0</v>
      </c>
      <c r="AC266" s="121">
        <v>0</v>
      </c>
      <c r="AD266" s="126">
        <v>24696</v>
      </c>
      <c r="AE266" s="124">
        <v>0</v>
      </c>
      <c r="AF266" s="124">
        <v>0</v>
      </c>
      <c r="AG266" s="120">
        <v>104000</v>
      </c>
      <c r="AH266" s="125">
        <v>0</v>
      </c>
      <c r="AI266" s="118"/>
      <c r="AK266" s="105" t="s">
        <v>1381</v>
      </c>
    </row>
    <row r="267" spans="1:37" x14ac:dyDescent="0.2">
      <c r="A267" s="118">
        <v>259</v>
      </c>
      <c r="B267" s="118" t="s">
        <v>407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19" t="s">
        <v>1643</v>
      </c>
      <c r="Q267" s="120">
        <v>208000</v>
      </c>
      <c r="R267" s="121">
        <v>0</v>
      </c>
      <c r="S267" s="121">
        <v>0</v>
      </c>
      <c r="T267" s="122">
        <v>0</v>
      </c>
      <c r="U267" s="121">
        <v>0</v>
      </c>
      <c r="V267" s="122">
        <v>1</v>
      </c>
      <c r="W267" s="118"/>
      <c r="X267" s="120">
        <v>208000</v>
      </c>
      <c r="Y267" s="118"/>
      <c r="Z267" s="121">
        <v>0</v>
      </c>
      <c r="AA267" s="121">
        <v>0</v>
      </c>
      <c r="AB267" s="120">
        <v>0</v>
      </c>
      <c r="AC267" s="121">
        <v>0</v>
      </c>
      <c r="AD267" s="126">
        <v>24696</v>
      </c>
      <c r="AE267" s="124">
        <v>0</v>
      </c>
      <c r="AF267" s="124">
        <v>0</v>
      </c>
      <c r="AG267" s="120">
        <v>208000</v>
      </c>
      <c r="AH267" s="125">
        <v>0</v>
      </c>
      <c r="AI267" s="118"/>
      <c r="AK267" s="105" t="s">
        <v>1381</v>
      </c>
    </row>
    <row r="268" spans="1:37" x14ac:dyDescent="0.2">
      <c r="A268" s="118">
        <v>260</v>
      </c>
      <c r="B268" s="118" t="s">
        <v>407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19" t="s">
        <v>1644</v>
      </c>
      <c r="Q268" s="120">
        <v>208000</v>
      </c>
      <c r="R268" s="121">
        <v>0</v>
      </c>
      <c r="S268" s="121">
        <v>0</v>
      </c>
      <c r="T268" s="122">
        <v>0</v>
      </c>
      <c r="U268" s="121">
        <v>0</v>
      </c>
      <c r="V268" s="122">
        <v>1</v>
      </c>
      <c r="W268" s="118"/>
      <c r="X268" s="120">
        <v>208000</v>
      </c>
      <c r="Y268" s="118"/>
      <c r="Z268" s="121">
        <v>0</v>
      </c>
      <c r="AA268" s="121">
        <v>0</v>
      </c>
      <c r="AB268" s="120">
        <v>0</v>
      </c>
      <c r="AC268" s="121">
        <v>0</v>
      </c>
      <c r="AD268" s="126">
        <v>24696</v>
      </c>
      <c r="AE268" s="124">
        <v>0</v>
      </c>
      <c r="AF268" s="124">
        <v>0</v>
      </c>
      <c r="AG268" s="120">
        <v>208000</v>
      </c>
      <c r="AH268" s="125">
        <v>0</v>
      </c>
      <c r="AI268" s="118"/>
      <c r="AK268" s="105" t="s">
        <v>1381</v>
      </c>
    </row>
    <row r="269" spans="1:37" x14ac:dyDescent="0.2">
      <c r="A269" s="118">
        <v>261</v>
      </c>
      <c r="B269" s="118" t="s">
        <v>407</v>
      </c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19" t="s">
        <v>1645</v>
      </c>
      <c r="Q269" s="120">
        <v>208000</v>
      </c>
      <c r="R269" s="121">
        <v>0</v>
      </c>
      <c r="S269" s="121">
        <v>0</v>
      </c>
      <c r="T269" s="122">
        <v>0</v>
      </c>
      <c r="U269" s="121">
        <v>0</v>
      </c>
      <c r="V269" s="122">
        <v>1</v>
      </c>
      <c r="W269" s="118"/>
      <c r="X269" s="120">
        <v>208000</v>
      </c>
      <c r="Y269" s="118"/>
      <c r="Z269" s="121">
        <v>0</v>
      </c>
      <c r="AA269" s="121">
        <v>0</v>
      </c>
      <c r="AB269" s="120">
        <v>0</v>
      </c>
      <c r="AC269" s="121">
        <v>0</v>
      </c>
      <c r="AD269" s="126">
        <v>24696</v>
      </c>
      <c r="AE269" s="124">
        <v>0</v>
      </c>
      <c r="AF269" s="124">
        <v>0</v>
      </c>
      <c r="AG269" s="120">
        <v>208000</v>
      </c>
      <c r="AH269" s="125">
        <v>0</v>
      </c>
      <c r="AI269" s="118"/>
      <c r="AK269" s="105" t="s">
        <v>1381</v>
      </c>
    </row>
    <row r="270" spans="1:37" x14ac:dyDescent="0.2">
      <c r="A270" s="118">
        <v>262</v>
      </c>
      <c r="B270" s="118" t="s">
        <v>407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19" t="s">
        <v>1646</v>
      </c>
      <c r="Q270" s="120">
        <v>100000</v>
      </c>
      <c r="R270" s="121">
        <v>0</v>
      </c>
      <c r="S270" s="121">
        <v>0</v>
      </c>
      <c r="T270" s="122">
        <v>0</v>
      </c>
      <c r="U270" s="121">
        <v>0</v>
      </c>
      <c r="V270" s="122">
        <v>1</v>
      </c>
      <c r="W270" s="118"/>
      <c r="X270" s="120">
        <v>100000</v>
      </c>
      <c r="Y270" s="118"/>
      <c r="Z270" s="121">
        <v>0</v>
      </c>
      <c r="AA270" s="121">
        <v>0</v>
      </c>
      <c r="AB270" s="120">
        <v>0</v>
      </c>
      <c r="AC270" s="121">
        <v>0</v>
      </c>
      <c r="AD270" s="126">
        <v>24696</v>
      </c>
      <c r="AE270" s="124">
        <v>0</v>
      </c>
      <c r="AF270" s="124">
        <v>0</v>
      </c>
      <c r="AG270" s="120">
        <v>100000</v>
      </c>
      <c r="AH270" s="125">
        <v>0</v>
      </c>
      <c r="AI270" s="118"/>
      <c r="AK270" s="105" t="s">
        <v>1381</v>
      </c>
    </row>
    <row r="271" spans="1:37" x14ac:dyDescent="0.2">
      <c r="A271" s="118">
        <v>263</v>
      </c>
      <c r="B271" s="118" t="s">
        <v>407</v>
      </c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19" t="s">
        <v>1647</v>
      </c>
      <c r="Q271" s="120">
        <v>208000</v>
      </c>
      <c r="R271" s="121">
        <v>0</v>
      </c>
      <c r="S271" s="121">
        <v>0</v>
      </c>
      <c r="T271" s="122">
        <v>0</v>
      </c>
      <c r="U271" s="121">
        <v>0</v>
      </c>
      <c r="V271" s="122">
        <v>1</v>
      </c>
      <c r="W271" s="118"/>
      <c r="X271" s="120">
        <v>208000</v>
      </c>
      <c r="Y271" s="118"/>
      <c r="Z271" s="121">
        <v>0</v>
      </c>
      <c r="AA271" s="121">
        <v>0</v>
      </c>
      <c r="AB271" s="120">
        <v>0</v>
      </c>
      <c r="AC271" s="121">
        <v>0</v>
      </c>
      <c r="AD271" s="126">
        <v>24696</v>
      </c>
      <c r="AE271" s="124">
        <v>0</v>
      </c>
      <c r="AF271" s="124">
        <v>0</v>
      </c>
      <c r="AG271" s="120">
        <v>208000</v>
      </c>
      <c r="AH271" s="125">
        <v>0</v>
      </c>
      <c r="AI271" s="118"/>
      <c r="AK271" s="105" t="s">
        <v>1381</v>
      </c>
    </row>
    <row r="272" spans="1:37" x14ac:dyDescent="0.2">
      <c r="A272" s="118">
        <v>264</v>
      </c>
      <c r="B272" s="118" t="s">
        <v>407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19" t="s">
        <v>1648</v>
      </c>
      <c r="Q272" s="120">
        <v>208000</v>
      </c>
      <c r="R272" s="121">
        <v>0</v>
      </c>
      <c r="S272" s="121">
        <v>0</v>
      </c>
      <c r="T272" s="122">
        <v>0</v>
      </c>
      <c r="U272" s="121">
        <v>0</v>
      </c>
      <c r="V272" s="122">
        <v>1</v>
      </c>
      <c r="W272" s="118"/>
      <c r="X272" s="120">
        <v>208000</v>
      </c>
      <c r="Y272" s="118"/>
      <c r="Z272" s="121">
        <v>0</v>
      </c>
      <c r="AA272" s="121">
        <v>0</v>
      </c>
      <c r="AB272" s="120">
        <v>0</v>
      </c>
      <c r="AC272" s="121">
        <v>0</v>
      </c>
      <c r="AD272" s="126">
        <v>24696</v>
      </c>
      <c r="AE272" s="124">
        <v>0</v>
      </c>
      <c r="AF272" s="124">
        <v>0</v>
      </c>
      <c r="AG272" s="120">
        <v>208000</v>
      </c>
      <c r="AH272" s="125">
        <v>0</v>
      </c>
      <c r="AI272" s="118"/>
      <c r="AK272" s="105" t="s">
        <v>1381</v>
      </c>
    </row>
    <row r="273" spans="1:37" x14ac:dyDescent="0.2">
      <c r="A273" s="118">
        <v>265</v>
      </c>
      <c r="B273" s="118" t="s">
        <v>407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19" t="s">
        <v>1649</v>
      </c>
      <c r="Q273" s="120">
        <v>208000</v>
      </c>
      <c r="R273" s="121">
        <v>0</v>
      </c>
      <c r="S273" s="121">
        <v>0</v>
      </c>
      <c r="T273" s="122">
        <v>0</v>
      </c>
      <c r="U273" s="121">
        <v>0</v>
      </c>
      <c r="V273" s="122">
        <v>1</v>
      </c>
      <c r="W273" s="118"/>
      <c r="X273" s="120">
        <v>208000</v>
      </c>
      <c r="Y273" s="118"/>
      <c r="Z273" s="121">
        <v>0</v>
      </c>
      <c r="AA273" s="121">
        <v>0</v>
      </c>
      <c r="AB273" s="120">
        <v>0</v>
      </c>
      <c r="AC273" s="121">
        <v>0</v>
      </c>
      <c r="AD273" s="126">
        <v>24696</v>
      </c>
      <c r="AE273" s="124">
        <v>0</v>
      </c>
      <c r="AF273" s="124">
        <v>0</v>
      </c>
      <c r="AG273" s="120">
        <v>208000</v>
      </c>
      <c r="AH273" s="125">
        <v>0</v>
      </c>
      <c r="AI273" s="118"/>
      <c r="AK273" s="105" t="s">
        <v>1381</v>
      </c>
    </row>
    <row r="274" spans="1:37" x14ac:dyDescent="0.2">
      <c r="A274" s="118">
        <v>266</v>
      </c>
      <c r="B274" s="118" t="s">
        <v>407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19" t="s">
        <v>1650</v>
      </c>
      <c r="Q274" s="120">
        <v>208000</v>
      </c>
      <c r="R274" s="121">
        <v>0</v>
      </c>
      <c r="S274" s="121">
        <v>0</v>
      </c>
      <c r="T274" s="122">
        <v>0</v>
      </c>
      <c r="U274" s="121">
        <v>0</v>
      </c>
      <c r="V274" s="122">
        <v>1</v>
      </c>
      <c r="W274" s="118"/>
      <c r="X274" s="120">
        <v>208000</v>
      </c>
      <c r="Y274" s="118"/>
      <c r="Z274" s="121">
        <v>0</v>
      </c>
      <c r="AA274" s="121">
        <v>0</v>
      </c>
      <c r="AB274" s="120">
        <v>0</v>
      </c>
      <c r="AC274" s="121">
        <v>0</v>
      </c>
      <c r="AD274" s="126">
        <v>24696</v>
      </c>
      <c r="AE274" s="124">
        <v>0</v>
      </c>
      <c r="AF274" s="124">
        <v>0</v>
      </c>
      <c r="AG274" s="120">
        <v>208000</v>
      </c>
      <c r="AH274" s="125">
        <v>0</v>
      </c>
      <c r="AI274" s="118"/>
      <c r="AK274" s="105" t="s">
        <v>1381</v>
      </c>
    </row>
    <row r="275" spans="1:37" x14ac:dyDescent="0.2">
      <c r="A275" s="118">
        <v>267</v>
      </c>
      <c r="B275" s="118" t="s">
        <v>407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19" t="s">
        <v>1651</v>
      </c>
      <c r="Q275" s="120">
        <v>139200</v>
      </c>
      <c r="R275" s="121">
        <v>0</v>
      </c>
      <c r="S275" s="121">
        <v>0</v>
      </c>
      <c r="T275" s="122">
        <v>0</v>
      </c>
      <c r="U275" s="121">
        <v>0</v>
      </c>
      <c r="V275" s="122">
        <v>1</v>
      </c>
      <c r="W275" s="118"/>
      <c r="X275" s="120">
        <v>139200</v>
      </c>
      <c r="Y275" s="118"/>
      <c r="Z275" s="121">
        <v>0</v>
      </c>
      <c r="AA275" s="121">
        <v>0</v>
      </c>
      <c r="AB275" s="120">
        <v>0</v>
      </c>
      <c r="AC275" s="121">
        <v>0</v>
      </c>
      <c r="AD275" s="126">
        <v>24696</v>
      </c>
      <c r="AE275" s="124">
        <v>0</v>
      </c>
      <c r="AF275" s="124">
        <v>0</v>
      </c>
      <c r="AG275" s="120">
        <v>139200</v>
      </c>
      <c r="AH275" s="125">
        <v>0</v>
      </c>
      <c r="AI275" s="118"/>
      <c r="AK275" s="105" t="s">
        <v>1381</v>
      </c>
    </row>
    <row r="276" spans="1:37" x14ac:dyDescent="0.2">
      <c r="A276" s="118">
        <v>268</v>
      </c>
      <c r="B276" s="118" t="s">
        <v>407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19" t="s">
        <v>1652</v>
      </c>
      <c r="Q276" s="120">
        <v>208000</v>
      </c>
      <c r="R276" s="121">
        <v>0</v>
      </c>
      <c r="S276" s="121">
        <v>0</v>
      </c>
      <c r="T276" s="122">
        <v>0</v>
      </c>
      <c r="U276" s="121">
        <v>0</v>
      </c>
      <c r="V276" s="122">
        <v>1</v>
      </c>
      <c r="W276" s="118"/>
      <c r="X276" s="120">
        <v>208000</v>
      </c>
      <c r="Y276" s="118"/>
      <c r="Z276" s="121">
        <v>0</v>
      </c>
      <c r="AA276" s="121">
        <v>0</v>
      </c>
      <c r="AB276" s="120">
        <v>0</v>
      </c>
      <c r="AC276" s="121">
        <v>0</v>
      </c>
      <c r="AD276" s="126">
        <v>24696</v>
      </c>
      <c r="AE276" s="124">
        <v>0</v>
      </c>
      <c r="AF276" s="124">
        <v>0</v>
      </c>
      <c r="AG276" s="120">
        <v>208000</v>
      </c>
      <c r="AH276" s="125">
        <v>0</v>
      </c>
      <c r="AI276" s="118"/>
      <c r="AK276" s="105" t="s">
        <v>1381</v>
      </c>
    </row>
    <row r="277" spans="1:37" x14ac:dyDescent="0.2">
      <c r="A277" s="118">
        <v>269</v>
      </c>
      <c r="B277" s="118" t="s">
        <v>407</v>
      </c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19" t="s">
        <v>1653</v>
      </c>
      <c r="Q277" s="120">
        <v>208000</v>
      </c>
      <c r="R277" s="121">
        <v>0</v>
      </c>
      <c r="S277" s="121">
        <v>0</v>
      </c>
      <c r="T277" s="122">
        <v>0</v>
      </c>
      <c r="U277" s="121">
        <v>0</v>
      </c>
      <c r="V277" s="122">
        <v>1</v>
      </c>
      <c r="W277" s="118"/>
      <c r="X277" s="120">
        <v>208000</v>
      </c>
      <c r="Y277" s="118"/>
      <c r="Z277" s="121">
        <v>0</v>
      </c>
      <c r="AA277" s="121">
        <v>0</v>
      </c>
      <c r="AB277" s="120">
        <v>0</v>
      </c>
      <c r="AC277" s="121">
        <v>0</v>
      </c>
      <c r="AD277" s="126">
        <v>24696</v>
      </c>
      <c r="AE277" s="124">
        <v>0</v>
      </c>
      <c r="AF277" s="124">
        <v>0</v>
      </c>
      <c r="AG277" s="120">
        <v>208000</v>
      </c>
      <c r="AH277" s="125">
        <v>0</v>
      </c>
      <c r="AI277" s="118"/>
      <c r="AK277" s="105" t="s">
        <v>1381</v>
      </c>
    </row>
    <row r="278" spans="1:37" x14ac:dyDescent="0.2">
      <c r="A278" s="118">
        <v>270</v>
      </c>
      <c r="B278" s="118" t="s">
        <v>407</v>
      </c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19" t="s">
        <v>1654</v>
      </c>
      <c r="Q278" s="120">
        <v>216000</v>
      </c>
      <c r="R278" s="121">
        <v>0</v>
      </c>
      <c r="S278" s="121">
        <v>0</v>
      </c>
      <c r="T278" s="122">
        <v>0</v>
      </c>
      <c r="U278" s="121">
        <v>0</v>
      </c>
      <c r="V278" s="122">
        <v>1</v>
      </c>
      <c r="W278" s="118"/>
      <c r="X278" s="120">
        <v>216000</v>
      </c>
      <c r="Y278" s="118"/>
      <c r="Z278" s="121">
        <v>0</v>
      </c>
      <c r="AA278" s="121">
        <v>0</v>
      </c>
      <c r="AB278" s="120">
        <v>0</v>
      </c>
      <c r="AC278" s="121">
        <v>0</v>
      </c>
      <c r="AD278" s="126">
        <v>24696</v>
      </c>
      <c r="AE278" s="124">
        <v>0</v>
      </c>
      <c r="AF278" s="124">
        <v>0</v>
      </c>
      <c r="AG278" s="120">
        <v>216000</v>
      </c>
      <c r="AH278" s="125">
        <v>0</v>
      </c>
      <c r="AI278" s="118"/>
      <c r="AK278" s="105" t="s">
        <v>1381</v>
      </c>
    </row>
    <row r="279" spans="1:37" x14ac:dyDescent="0.2">
      <c r="A279" s="118">
        <v>271</v>
      </c>
      <c r="B279" s="118" t="s">
        <v>407</v>
      </c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19" t="s">
        <v>1655</v>
      </c>
      <c r="Q279" s="120">
        <v>208000</v>
      </c>
      <c r="R279" s="121">
        <v>0</v>
      </c>
      <c r="S279" s="121">
        <v>0</v>
      </c>
      <c r="T279" s="122">
        <v>0</v>
      </c>
      <c r="U279" s="121">
        <v>0</v>
      </c>
      <c r="V279" s="122">
        <v>1</v>
      </c>
      <c r="W279" s="118"/>
      <c r="X279" s="120">
        <v>208000</v>
      </c>
      <c r="Y279" s="118"/>
      <c r="Z279" s="121">
        <v>0</v>
      </c>
      <c r="AA279" s="121">
        <v>0</v>
      </c>
      <c r="AB279" s="120">
        <v>0</v>
      </c>
      <c r="AC279" s="121">
        <v>0</v>
      </c>
      <c r="AD279" s="126">
        <v>24696</v>
      </c>
      <c r="AE279" s="124">
        <v>0</v>
      </c>
      <c r="AF279" s="124">
        <v>0</v>
      </c>
      <c r="AG279" s="120">
        <v>208000</v>
      </c>
      <c r="AH279" s="125">
        <v>0</v>
      </c>
      <c r="AI279" s="118"/>
      <c r="AK279" s="105" t="s">
        <v>1381</v>
      </c>
    </row>
    <row r="280" spans="1:37" x14ac:dyDescent="0.2">
      <c r="A280" s="118">
        <v>272</v>
      </c>
      <c r="B280" s="118" t="s">
        <v>407</v>
      </c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19" t="s">
        <v>1656</v>
      </c>
      <c r="Q280" s="120">
        <v>208000</v>
      </c>
      <c r="R280" s="121">
        <v>0</v>
      </c>
      <c r="S280" s="121">
        <v>0</v>
      </c>
      <c r="T280" s="122">
        <v>0</v>
      </c>
      <c r="U280" s="121">
        <v>0</v>
      </c>
      <c r="V280" s="122">
        <v>1</v>
      </c>
      <c r="W280" s="118"/>
      <c r="X280" s="120">
        <v>208000</v>
      </c>
      <c r="Y280" s="118"/>
      <c r="Z280" s="121">
        <v>0</v>
      </c>
      <c r="AA280" s="121">
        <v>0</v>
      </c>
      <c r="AB280" s="120">
        <v>0</v>
      </c>
      <c r="AC280" s="121">
        <v>0</v>
      </c>
      <c r="AD280" s="126">
        <v>24696</v>
      </c>
      <c r="AE280" s="124">
        <v>0</v>
      </c>
      <c r="AF280" s="124">
        <v>0</v>
      </c>
      <c r="AG280" s="120">
        <v>208000</v>
      </c>
      <c r="AH280" s="125">
        <v>0</v>
      </c>
      <c r="AI280" s="118"/>
      <c r="AK280" s="105" t="s">
        <v>1381</v>
      </c>
    </row>
    <row r="281" spans="1:37" x14ac:dyDescent="0.2">
      <c r="A281" s="118">
        <v>273</v>
      </c>
      <c r="B281" s="118" t="s">
        <v>407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19" t="s">
        <v>1657</v>
      </c>
      <c r="Q281" s="120">
        <v>178000</v>
      </c>
      <c r="R281" s="121">
        <v>0</v>
      </c>
      <c r="S281" s="121">
        <v>0</v>
      </c>
      <c r="T281" s="122">
        <v>0</v>
      </c>
      <c r="U281" s="121">
        <v>0</v>
      </c>
      <c r="V281" s="122">
        <v>1</v>
      </c>
      <c r="W281" s="118"/>
      <c r="X281" s="120">
        <v>178000</v>
      </c>
      <c r="Y281" s="118"/>
      <c r="Z281" s="121">
        <v>0</v>
      </c>
      <c r="AA281" s="121">
        <v>0</v>
      </c>
      <c r="AB281" s="120">
        <v>0</v>
      </c>
      <c r="AC281" s="121">
        <v>0</v>
      </c>
      <c r="AD281" s="126">
        <v>24696</v>
      </c>
      <c r="AE281" s="124">
        <v>0</v>
      </c>
      <c r="AF281" s="124">
        <v>0</v>
      </c>
      <c r="AG281" s="120">
        <v>178000</v>
      </c>
      <c r="AH281" s="125">
        <v>0</v>
      </c>
      <c r="AI281" s="118"/>
      <c r="AK281" s="105" t="s">
        <v>1381</v>
      </c>
    </row>
    <row r="282" spans="1:37" x14ac:dyDescent="0.2">
      <c r="A282" s="118">
        <v>274</v>
      </c>
      <c r="B282" s="118" t="s">
        <v>407</v>
      </c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19" t="s">
        <v>1658</v>
      </c>
      <c r="Q282" s="120">
        <v>208000</v>
      </c>
      <c r="R282" s="121">
        <v>0</v>
      </c>
      <c r="S282" s="121">
        <v>0</v>
      </c>
      <c r="T282" s="122">
        <v>0</v>
      </c>
      <c r="U282" s="121">
        <v>0</v>
      </c>
      <c r="V282" s="122">
        <v>1</v>
      </c>
      <c r="W282" s="118"/>
      <c r="X282" s="120">
        <v>208000</v>
      </c>
      <c r="Y282" s="118"/>
      <c r="Z282" s="121">
        <v>0</v>
      </c>
      <c r="AA282" s="121">
        <v>0</v>
      </c>
      <c r="AB282" s="120">
        <v>0</v>
      </c>
      <c r="AC282" s="121">
        <v>0</v>
      </c>
      <c r="AD282" s="126">
        <v>24696</v>
      </c>
      <c r="AE282" s="124">
        <v>0</v>
      </c>
      <c r="AF282" s="124">
        <v>0</v>
      </c>
      <c r="AG282" s="120">
        <v>208000</v>
      </c>
      <c r="AH282" s="125">
        <v>0</v>
      </c>
      <c r="AI282" s="118"/>
      <c r="AK282" s="105" t="s">
        <v>1381</v>
      </c>
    </row>
    <row r="283" spans="1:37" x14ac:dyDescent="0.2">
      <c r="A283" s="118">
        <v>275</v>
      </c>
      <c r="B283" s="118" t="s">
        <v>407</v>
      </c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19" t="s">
        <v>1659</v>
      </c>
      <c r="Q283" s="120">
        <v>208000</v>
      </c>
      <c r="R283" s="121">
        <v>0</v>
      </c>
      <c r="S283" s="121">
        <v>0</v>
      </c>
      <c r="T283" s="122">
        <v>0</v>
      </c>
      <c r="U283" s="121">
        <v>0</v>
      </c>
      <c r="V283" s="122">
        <v>1</v>
      </c>
      <c r="W283" s="118"/>
      <c r="X283" s="120">
        <v>208000</v>
      </c>
      <c r="Y283" s="118"/>
      <c r="Z283" s="121">
        <v>0</v>
      </c>
      <c r="AA283" s="121">
        <v>0</v>
      </c>
      <c r="AB283" s="120">
        <v>0</v>
      </c>
      <c r="AC283" s="121">
        <v>0</v>
      </c>
      <c r="AD283" s="126">
        <v>24696</v>
      </c>
      <c r="AE283" s="124">
        <v>0</v>
      </c>
      <c r="AF283" s="124">
        <v>0</v>
      </c>
      <c r="AG283" s="120">
        <v>208000</v>
      </c>
      <c r="AH283" s="125">
        <v>0</v>
      </c>
      <c r="AI283" s="118"/>
      <c r="AK283" s="105" t="s">
        <v>1381</v>
      </c>
    </row>
    <row r="284" spans="1:37" x14ac:dyDescent="0.2">
      <c r="A284" s="118">
        <v>276</v>
      </c>
      <c r="B284" s="118" t="s">
        <v>407</v>
      </c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19" t="s">
        <v>1660</v>
      </c>
      <c r="Q284" s="120">
        <v>208000</v>
      </c>
      <c r="R284" s="121">
        <v>0</v>
      </c>
      <c r="S284" s="121">
        <v>0</v>
      </c>
      <c r="T284" s="122">
        <v>0</v>
      </c>
      <c r="U284" s="121">
        <v>0</v>
      </c>
      <c r="V284" s="122">
        <v>1</v>
      </c>
      <c r="W284" s="118"/>
      <c r="X284" s="120">
        <v>208000</v>
      </c>
      <c r="Y284" s="118"/>
      <c r="Z284" s="121">
        <v>0</v>
      </c>
      <c r="AA284" s="121">
        <v>0</v>
      </c>
      <c r="AB284" s="120">
        <v>0</v>
      </c>
      <c r="AC284" s="121">
        <v>0</v>
      </c>
      <c r="AD284" s="126">
        <v>24696</v>
      </c>
      <c r="AE284" s="124">
        <v>0</v>
      </c>
      <c r="AF284" s="124">
        <v>0</v>
      </c>
      <c r="AG284" s="120">
        <v>208000</v>
      </c>
      <c r="AH284" s="125">
        <v>0</v>
      </c>
      <c r="AI284" s="118"/>
      <c r="AK284" s="105" t="s">
        <v>1381</v>
      </c>
    </row>
    <row r="285" spans="1:37" x14ac:dyDescent="0.2">
      <c r="A285" s="118">
        <v>277</v>
      </c>
      <c r="B285" s="118" t="s">
        <v>407</v>
      </c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9" t="s">
        <v>1661</v>
      </c>
      <c r="Q285" s="120">
        <v>208000</v>
      </c>
      <c r="R285" s="121">
        <v>0</v>
      </c>
      <c r="S285" s="121">
        <v>0</v>
      </c>
      <c r="T285" s="122">
        <v>0</v>
      </c>
      <c r="U285" s="121">
        <v>0</v>
      </c>
      <c r="V285" s="122">
        <v>1</v>
      </c>
      <c r="W285" s="118"/>
      <c r="X285" s="120">
        <v>208000</v>
      </c>
      <c r="Y285" s="118"/>
      <c r="Z285" s="121">
        <v>0</v>
      </c>
      <c r="AA285" s="121">
        <v>0</v>
      </c>
      <c r="AB285" s="120">
        <v>0</v>
      </c>
      <c r="AC285" s="121">
        <v>0</v>
      </c>
      <c r="AD285" s="126">
        <v>24696</v>
      </c>
      <c r="AE285" s="124">
        <v>0</v>
      </c>
      <c r="AF285" s="124">
        <v>0</v>
      </c>
      <c r="AG285" s="120">
        <v>208000</v>
      </c>
      <c r="AH285" s="125">
        <v>0</v>
      </c>
      <c r="AI285" s="118"/>
      <c r="AK285" s="105" t="s">
        <v>1381</v>
      </c>
    </row>
    <row r="286" spans="1:37" x14ac:dyDescent="0.2">
      <c r="A286" s="118">
        <v>278</v>
      </c>
      <c r="B286" s="118" t="s">
        <v>407</v>
      </c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19" t="s">
        <v>1662</v>
      </c>
      <c r="Q286" s="120">
        <v>208000</v>
      </c>
      <c r="R286" s="121">
        <v>0</v>
      </c>
      <c r="S286" s="121">
        <v>0</v>
      </c>
      <c r="T286" s="122">
        <v>0</v>
      </c>
      <c r="U286" s="121">
        <v>0</v>
      </c>
      <c r="V286" s="122">
        <v>1</v>
      </c>
      <c r="W286" s="118"/>
      <c r="X286" s="120">
        <v>208000</v>
      </c>
      <c r="Y286" s="118"/>
      <c r="Z286" s="121">
        <v>0</v>
      </c>
      <c r="AA286" s="121">
        <v>0</v>
      </c>
      <c r="AB286" s="120">
        <v>0</v>
      </c>
      <c r="AC286" s="121">
        <v>0</v>
      </c>
      <c r="AD286" s="126">
        <v>24696</v>
      </c>
      <c r="AE286" s="124">
        <v>0</v>
      </c>
      <c r="AF286" s="124">
        <v>0</v>
      </c>
      <c r="AG286" s="120">
        <v>208000</v>
      </c>
      <c r="AH286" s="125">
        <v>0</v>
      </c>
      <c r="AI286" s="118"/>
      <c r="AK286" s="105" t="s">
        <v>1381</v>
      </c>
    </row>
    <row r="287" spans="1:37" x14ac:dyDescent="0.2">
      <c r="A287" s="118">
        <v>279</v>
      </c>
      <c r="B287" s="118" t="s">
        <v>407</v>
      </c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19" t="s">
        <v>1663</v>
      </c>
      <c r="Q287" s="120">
        <v>208000</v>
      </c>
      <c r="R287" s="121">
        <v>0</v>
      </c>
      <c r="S287" s="121">
        <v>0</v>
      </c>
      <c r="T287" s="122">
        <v>0</v>
      </c>
      <c r="U287" s="121">
        <v>0</v>
      </c>
      <c r="V287" s="122">
        <v>1</v>
      </c>
      <c r="W287" s="118"/>
      <c r="X287" s="120">
        <v>208000</v>
      </c>
      <c r="Y287" s="118"/>
      <c r="Z287" s="121">
        <v>0</v>
      </c>
      <c r="AA287" s="121">
        <v>0</v>
      </c>
      <c r="AB287" s="120">
        <v>0</v>
      </c>
      <c r="AC287" s="121">
        <v>0</v>
      </c>
      <c r="AD287" s="126">
        <v>24696</v>
      </c>
      <c r="AE287" s="124">
        <v>0</v>
      </c>
      <c r="AF287" s="124">
        <v>0</v>
      </c>
      <c r="AG287" s="120">
        <v>208000</v>
      </c>
      <c r="AH287" s="125">
        <v>0</v>
      </c>
      <c r="AI287" s="118"/>
      <c r="AK287" s="105" t="s">
        <v>1381</v>
      </c>
    </row>
    <row r="288" spans="1:37" x14ac:dyDescent="0.2">
      <c r="A288" s="118">
        <v>280</v>
      </c>
      <c r="B288" s="118" t="s">
        <v>407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19" t="s">
        <v>1664</v>
      </c>
      <c r="Q288" s="120">
        <v>208000</v>
      </c>
      <c r="R288" s="121">
        <v>0</v>
      </c>
      <c r="S288" s="121">
        <v>0</v>
      </c>
      <c r="T288" s="122">
        <v>0</v>
      </c>
      <c r="U288" s="121">
        <v>0</v>
      </c>
      <c r="V288" s="122">
        <v>1</v>
      </c>
      <c r="W288" s="118"/>
      <c r="X288" s="120">
        <v>208000</v>
      </c>
      <c r="Y288" s="118"/>
      <c r="Z288" s="121">
        <v>0</v>
      </c>
      <c r="AA288" s="121">
        <v>0</v>
      </c>
      <c r="AB288" s="120">
        <v>0</v>
      </c>
      <c r="AC288" s="121">
        <v>0</v>
      </c>
      <c r="AD288" s="126">
        <v>24696</v>
      </c>
      <c r="AE288" s="124">
        <v>0</v>
      </c>
      <c r="AF288" s="124">
        <v>0</v>
      </c>
      <c r="AG288" s="120">
        <v>208000</v>
      </c>
      <c r="AH288" s="125">
        <v>0</v>
      </c>
      <c r="AI288" s="118"/>
      <c r="AK288" s="105" t="s">
        <v>1381</v>
      </c>
    </row>
    <row r="289" spans="1:37" x14ac:dyDescent="0.2">
      <c r="A289" s="118">
        <v>281</v>
      </c>
      <c r="B289" s="118" t="s">
        <v>407</v>
      </c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19" t="s">
        <v>1665</v>
      </c>
      <c r="Q289" s="120">
        <v>104000</v>
      </c>
      <c r="R289" s="121">
        <v>0</v>
      </c>
      <c r="S289" s="121">
        <v>0</v>
      </c>
      <c r="T289" s="122">
        <v>0</v>
      </c>
      <c r="U289" s="121">
        <v>0</v>
      </c>
      <c r="V289" s="122">
        <v>1</v>
      </c>
      <c r="W289" s="118"/>
      <c r="X289" s="120">
        <v>104000</v>
      </c>
      <c r="Y289" s="118"/>
      <c r="Z289" s="121">
        <v>0</v>
      </c>
      <c r="AA289" s="121">
        <v>0</v>
      </c>
      <c r="AB289" s="120">
        <v>0</v>
      </c>
      <c r="AC289" s="121">
        <v>0</v>
      </c>
      <c r="AD289" s="126">
        <v>24696</v>
      </c>
      <c r="AE289" s="124">
        <v>0</v>
      </c>
      <c r="AF289" s="124">
        <v>0</v>
      </c>
      <c r="AG289" s="120">
        <v>104000</v>
      </c>
      <c r="AH289" s="125">
        <v>0</v>
      </c>
      <c r="AI289" s="118"/>
      <c r="AK289" s="105" t="s">
        <v>1381</v>
      </c>
    </row>
    <row r="290" spans="1:37" x14ac:dyDescent="0.2">
      <c r="A290" s="118">
        <v>282</v>
      </c>
      <c r="B290" s="118" t="s">
        <v>407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19" t="s">
        <v>1666</v>
      </c>
      <c r="Q290" s="120">
        <v>100000</v>
      </c>
      <c r="R290" s="121">
        <v>0</v>
      </c>
      <c r="S290" s="121">
        <v>0</v>
      </c>
      <c r="T290" s="122">
        <v>0</v>
      </c>
      <c r="U290" s="121">
        <v>0</v>
      </c>
      <c r="V290" s="122">
        <v>1</v>
      </c>
      <c r="W290" s="118"/>
      <c r="X290" s="120">
        <v>100000</v>
      </c>
      <c r="Y290" s="118"/>
      <c r="Z290" s="121">
        <v>0</v>
      </c>
      <c r="AA290" s="121">
        <v>0</v>
      </c>
      <c r="AB290" s="120">
        <v>0</v>
      </c>
      <c r="AC290" s="121">
        <v>0</v>
      </c>
      <c r="AD290" s="126">
        <v>24696</v>
      </c>
      <c r="AE290" s="124">
        <v>0</v>
      </c>
      <c r="AF290" s="124">
        <v>0</v>
      </c>
      <c r="AG290" s="120">
        <v>100000</v>
      </c>
      <c r="AH290" s="125">
        <v>0</v>
      </c>
      <c r="AI290" s="118"/>
      <c r="AK290" s="105" t="s">
        <v>1381</v>
      </c>
    </row>
    <row r="291" spans="1:37" x14ac:dyDescent="0.2">
      <c r="A291" s="118">
        <v>283</v>
      </c>
      <c r="B291" s="118" t="s">
        <v>407</v>
      </c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19" t="s">
        <v>1667</v>
      </c>
      <c r="Q291" s="120">
        <v>208000</v>
      </c>
      <c r="R291" s="121">
        <v>0</v>
      </c>
      <c r="S291" s="121">
        <v>0</v>
      </c>
      <c r="T291" s="122">
        <v>0</v>
      </c>
      <c r="U291" s="121">
        <v>0</v>
      </c>
      <c r="V291" s="122">
        <v>1</v>
      </c>
      <c r="W291" s="118"/>
      <c r="X291" s="120">
        <v>208000</v>
      </c>
      <c r="Y291" s="118"/>
      <c r="Z291" s="121">
        <v>0</v>
      </c>
      <c r="AA291" s="121">
        <v>0</v>
      </c>
      <c r="AB291" s="120">
        <v>0</v>
      </c>
      <c r="AC291" s="121">
        <v>0</v>
      </c>
      <c r="AD291" s="126">
        <v>24696</v>
      </c>
      <c r="AE291" s="124">
        <v>0</v>
      </c>
      <c r="AF291" s="124">
        <v>0</v>
      </c>
      <c r="AG291" s="120">
        <v>208000</v>
      </c>
      <c r="AH291" s="125">
        <v>0</v>
      </c>
      <c r="AI291" s="118"/>
      <c r="AK291" s="105" t="s">
        <v>1381</v>
      </c>
    </row>
    <row r="292" spans="1:37" x14ac:dyDescent="0.2">
      <c r="A292" s="118">
        <v>284</v>
      </c>
      <c r="B292" s="118" t="s">
        <v>407</v>
      </c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19" t="s">
        <v>1668</v>
      </c>
      <c r="Q292" s="120">
        <v>208000</v>
      </c>
      <c r="R292" s="121">
        <v>0</v>
      </c>
      <c r="S292" s="121">
        <v>0</v>
      </c>
      <c r="T292" s="122">
        <v>0</v>
      </c>
      <c r="U292" s="121">
        <v>0</v>
      </c>
      <c r="V292" s="122">
        <v>1</v>
      </c>
      <c r="W292" s="118"/>
      <c r="X292" s="120">
        <v>208000</v>
      </c>
      <c r="Y292" s="118"/>
      <c r="Z292" s="121">
        <v>0</v>
      </c>
      <c r="AA292" s="121">
        <v>0</v>
      </c>
      <c r="AB292" s="120">
        <v>0</v>
      </c>
      <c r="AC292" s="121">
        <v>0</v>
      </c>
      <c r="AD292" s="126">
        <v>24696</v>
      </c>
      <c r="AE292" s="124">
        <v>0</v>
      </c>
      <c r="AF292" s="124">
        <v>0</v>
      </c>
      <c r="AG292" s="120">
        <v>208000</v>
      </c>
      <c r="AH292" s="125">
        <v>0</v>
      </c>
      <c r="AI292" s="118"/>
      <c r="AK292" s="105" t="s">
        <v>1381</v>
      </c>
    </row>
    <row r="293" spans="1:37" x14ac:dyDescent="0.2">
      <c r="A293" s="118">
        <v>285</v>
      </c>
      <c r="B293" s="118" t="s">
        <v>407</v>
      </c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19" t="s">
        <v>1669</v>
      </c>
      <c r="Q293" s="120">
        <v>100000</v>
      </c>
      <c r="R293" s="121">
        <v>0</v>
      </c>
      <c r="S293" s="121">
        <v>0</v>
      </c>
      <c r="T293" s="122">
        <v>0</v>
      </c>
      <c r="U293" s="121">
        <v>0</v>
      </c>
      <c r="V293" s="122">
        <v>1</v>
      </c>
      <c r="W293" s="118"/>
      <c r="X293" s="120">
        <v>100000</v>
      </c>
      <c r="Y293" s="118"/>
      <c r="Z293" s="121">
        <v>0</v>
      </c>
      <c r="AA293" s="121">
        <v>0</v>
      </c>
      <c r="AB293" s="120">
        <v>0</v>
      </c>
      <c r="AC293" s="121">
        <v>0</v>
      </c>
      <c r="AD293" s="126">
        <v>24696</v>
      </c>
      <c r="AE293" s="124">
        <v>0</v>
      </c>
      <c r="AF293" s="124">
        <v>0</v>
      </c>
      <c r="AG293" s="120">
        <v>100000</v>
      </c>
      <c r="AH293" s="125">
        <v>0</v>
      </c>
      <c r="AI293" s="118"/>
      <c r="AK293" s="105" t="s">
        <v>1381</v>
      </c>
    </row>
    <row r="294" spans="1:37" x14ac:dyDescent="0.2">
      <c r="A294" s="118">
        <v>286</v>
      </c>
      <c r="B294" s="118" t="s">
        <v>407</v>
      </c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19" t="s">
        <v>1670</v>
      </c>
      <c r="Q294" s="120">
        <v>278400</v>
      </c>
      <c r="R294" s="121">
        <v>0</v>
      </c>
      <c r="S294" s="121">
        <v>0</v>
      </c>
      <c r="T294" s="122">
        <v>0</v>
      </c>
      <c r="U294" s="121">
        <v>0</v>
      </c>
      <c r="V294" s="122">
        <v>1</v>
      </c>
      <c r="W294" s="118"/>
      <c r="X294" s="120">
        <v>278400</v>
      </c>
      <c r="Y294" s="118"/>
      <c r="Z294" s="121">
        <v>0</v>
      </c>
      <c r="AA294" s="121">
        <v>0</v>
      </c>
      <c r="AB294" s="120">
        <v>0</v>
      </c>
      <c r="AC294" s="121">
        <v>0</v>
      </c>
      <c r="AD294" s="126">
        <v>24696</v>
      </c>
      <c r="AE294" s="124">
        <v>0</v>
      </c>
      <c r="AF294" s="124">
        <v>0</v>
      </c>
      <c r="AG294" s="120">
        <v>278400</v>
      </c>
      <c r="AH294" s="125">
        <v>0</v>
      </c>
      <c r="AI294" s="118"/>
      <c r="AK294" s="105" t="s">
        <v>1381</v>
      </c>
    </row>
    <row r="295" spans="1:37" x14ac:dyDescent="0.2">
      <c r="A295" s="118">
        <v>287</v>
      </c>
      <c r="B295" s="118" t="s">
        <v>407</v>
      </c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19" t="s">
        <v>1671</v>
      </c>
      <c r="Q295" s="120">
        <v>208000</v>
      </c>
      <c r="R295" s="121">
        <v>0</v>
      </c>
      <c r="S295" s="121">
        <v>0</v>
      </c>
      <c r="T295" s="122">
        <v>0</v>
      </c>
      <c r="U295" s="121">
        <v>0</v>
      </c>
      <c r="V295" s="122">
        <v>1</v>
      </c>
      <c r="W295" s="118"/>
      <c r="X295" s="120">
        <v>208000</v>
      </c>
      <c r="Y295" s="118"/>
      <c r="Z295" s="121">
        <v>0</v>
      </c>
      <c r="AA295" s="121">
        <v>0</v>
      </c>
      <c r="AB295" s="120">
        <v>0</v>
      </c>
      <c r="AC295" s="121">
        <v>0</v>
      </c>
      <c r="AD295" s="126">
        <v>24696</v>
      </c>
      <c r="AE295" s="124">
        <v>0</v>
      </c>
      <c r="AF295" s="124">
        <v>0</v>
      </c>
      <c r="AG295" s="120">
        <v>208000</v>
      </c>
      <c r="AH295" s="125">
        <v>0</v>
      </c>
      <c r="AI295" s="118"/>
      <c r="AK295" s="105" t="s">
        <v>1381</v>
      </c>
    </row>
    <row r="296" spans="1:37" x14ac:dyDescent="0.2">
      <c r="A296" s="118">
        <v>288</v>
      </c>
      <c r="B296" s="118" t="s">
        <v>407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19" t="s">
        <v>1672</v>
      </c>
      <c r="Q296" s="120">
        <v>104000</v>
      </c>
      <c r="R296" s="121">
        <v>0</v>
      </c>
      <c r="S296" s="121">
        <v>0</v>
      </c>
      <c r="T296" s="122">
        <v>0</v>
      </c>
      <c r="U296" s="121">
        <v>0</v>
      </c>
      <c r="V296" s="122">
        <v>1</v>
      </c>
      <c r="W296" s="118"/>
      <c r="X296" s="120">
        <v>104000</v>
      </c>
      <c r="Y296" s="118"/>
      <c r="Z296" s="121">
        <v>0</v>
      </c>
      <c r="AA296" s="121">
        <v>0</v>
      </c>
      <c r="AB296" s="120">
        <v>0</v>
      </c>
      <c r="AC296" s="121">
        <v>0</v>
      </c>
      <c r="AD296" s="126">
        <v>24696</v>
      </c>
      <c r="AE296" s="124">
        <v>0</v>
      </c>
      <c r="AF296" s="124">
        <v>0</v>
      </c>
      <c r="AG296" s="120">
        <v>104000</v>
      </c>
      <c r="AH296" s="125">
        <v>0</v>
      </c>
      <c r="AI296" s="118"/>
      <c r="AK296" s="105" t="s">
        <v>1381</v>
      </c>
    </row>
    <row r="297" spans="1:37" x14ac:dyDescent="0.2">
      <c r="A297" s="118">
        <v>289</v>
      </c>
      <c r="B297" s="118" t="s">
        <v>407</v>
      </c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19" t="s">
        <v>1673</v>
      </c>
      <c r="Q297" s="120">
        <v>100000</v>
      </c>
      <c r="R297" s="121">
        <v>0</v>
      </c>
      <c r="S297" s="121">
        <v>0</v>
      </c>
      <c r="T297" s="122">
        <v>0</v>
      </c>
      <c r="U297" s="121">
        <v>0</v>
      </c>
      <c r="V297" s="122">
        <v>1</v>
      </c>
      <c r="W297" s="118"/>
      <c r="X297" s="120">
        <v>100000</v>
      </c>
      <c r="Y297" s="118"/>
      <c r="Z297" s="121">
        <v>0</v>
      </c>
      <c r="AA297" s="121">
        <v>0</v>
      </c>
      <c r="AB297" s="120">
        <v>0</v>
      </c>
      <c r="AC297" s="121">
        <v>0</v>
      </c>
      <c r="AD297" s="126">
        <v>24696</v>
      </c>
      <c r="AE297" s="124">
        <v>0</v>
      </c>
      <c r="AF297" s="124">
        <v>0</v>
      </c>
      <c r="AG297" s="120">
        <v>100000</v>
      </c>
      <c r="AH297" s="125">
        <v>0</v>
      </c>
      <c r="AI297" s="118"/>
      <c r="AK297" s="105" t="s">
        <v>1381</v>
      </c>
    </row>
    <row r="298" spans="1:37" x14ac:dyDescent="0.2">
      <c r="A298" s="118">
        <v>290</v>
      </c>
      <c r="B298" s="118" t="s">
        <v>407</v>
      </c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9" t="s">
        <v>1674</v>
      </c>
      <c r="Q298" s="120">
        <v>208000</v>
      </c>
      <c r="R298" s="121">
        <v>0</v>
      </c>
      <c r="S298" s="121">
        <v>0</v>
      </c>
      <c r="T298" s="122">
        <v>0</v>
      </c>
      <c r="U298" s="121">
        <v>0</v>
      </c>
      <c r="V298" s="122">
        <v>1</v>
      </c>
      <c r="W298" s="118"/>
      <c r="X298" s="120">
        <v>208000</v>
      </c>
      <c r="Y298" s="118"/>
      <c r="Z298" s="121">
        <v>0</v>
      </c>
      <c r="AA298" s="121">
        <v>0</v>
      </c>
      <c r="AB298" s="120">
        <v>0</v>
      </c>
      <c r="AC298" s="121">
        <v>0</v>
      </c>
      <c r="AD298" s="126">
        <v>24696</v>
      </c>
      <c r="AE298" s="124">
        <v>0</v>
      </c>
      <c r="AF298" s="124">
        <v>0</v>
      </c>
      <c r="AG298" s="120">
        <v>208000</v>
      </c>
      <c r="AH298" s="125">
        <v>0</v>
      </c>
      <c r="AI298" s="118"/>
      <c r="AK298" s="105" t="s">
        <v>1381</v>
      </c>
    </row>
    <row r="299" spans="1:37" x14ac:dyDescent="0.2">
      <c r="A299" s="118">
        <v>291</v>
      </c>
      <c r="B299" s="118" t="s">
        <v>407</v>
      </c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19" t="s">
        <v>1675</v>
      </c>
      <c r="Q299" s="120">
        <v>104000</v>
      </c>
      <c r="R299" s="121">
        <v>0</v>
      </c>
      <c r="S299" s="121">
        <v>0</v>
      </c>
      <c r="T299" s="122">
        <v>0</v>
      </c>
      <c r="U299" s="121">
        <v>0</v>
      </c>
      <c r="V299" s="122">
        <v>1</v>
      </c>
      <c r="W299" s="118"/>
      <c r="X299" s="120">
        <v>104000</v>
      </c>
      <c r="Y299" s="118"/>
      <c r="Z299" s="121">
        <v>0</v>
      </c>
      <c r="AA299" s="121">
        <v>0</v>
      </c>
      <c r="AB299" s="120">
        <v>0</v>
      </c>
      <c r="AC299" s="121">
        <v>0</v>
      </c>
      <c r="AD299" s="126">
        <v>24696</v>
      </c>
      <c r="AE299" s="124">
        <v>0</v>
      </c>
      <c r="AF299" s="124">
        <v>0</v>
      </c>
      <c r="AG299" s="120">
        <v>104000</v>
      </c>
      <c r="AH299" s="125">
        <v>0</v>
      </c>
      <c r="AI299" s="118"/>
      <c r="AK299" s="105" t="s">
        <v>1381</v>
      </c>
    </row>
    <row r="300" spans="1:37" x14ac:dyDescent="0.2">
      <c r="A300" s="118">
        <v>292</v>
      </c>
      <c r="B300" s="118" t="s">
        <v>407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19" t="s">
        <v>1676</v>
      </c>
      <c r="Q300" s="120">
        <v>50000</v>
      </c>
      <c r="R300" s="121">
        <v>0</v>
      </c>
      <c r="S300" s="121">
        <v>0</v>
      </c>
      <c r="T300" s="122">
        <v>0</v>
      </c>
      <c r="U300" s="121">
        <v>0</v>
      </c>
      <c r="V300" s="122">
        <v>1</v>
      </c>
      <c r="W300" s="118"/>
      <c r="X300" s="120">
        <v>50000</v>
      </c>
      <c r="Y300" s="118"/>
      <c r="Z300" s="121">
        <v>0</v>
      </c>
      <c r="AA300" s="121">
        <v>0</v>
      </c>
      <c r="AB300" s="120">
        <v>0</v>
      </c>
      <c r="AC300" s="121">
        <v>0</v>
      </c>
      <c r="AD300" s="126">
        <v>24696</v>
      </c>
      <c r="AE300" s="124">
        <v>0</v>
      </c>
      <c r="AF300" s="124">
        <v>0</v>
      </c>
      <c r="AG300" s="120">
        <v>50000</v>
      </c>
      <c r="AH300" s="125">
        <v>0</v>
      </c>
      <c r="AI300" s="118"/>
      <c r="AK300" s="105" t="s">
        <v>1381</v>
      </c>
    </row>
    <row r="301" spans="1:37" x14ac:dyDescent="0.2">
      <c r="A301" s="118">
        <v>293</v>
      </c>
      <c r="B301" s="118" t="s">
        <v>407</v>
      </c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19" t="s">
        <v>1677</v>
      </c>
      <c r="Q301" s="120">
        <v>208000</v>
      </c>
      <c r="R301" s="121">
        <v>0</v>
      </c>
      <c r="S301" s="121">
        <v>0</v>
      </c>
      <c r="T301" s="122">
        <v>0</v>
      </c>
      <c r="U301" s="121">
        <v>0</v>
      </c>
      <c r="V301" s="122">
        <v>1</v>
      </c>
      <c r="W301" s="118"/>
      <c r="X301" s="120">
        <v>208000</v>
      </c>
      <c r="Y301" s="118"/>
      <c r="Z301" s="121">
        <v>0</v>
      </c>
      <c r="AA301" s="121">
        <v>0</v>
      </c>
      <c r="AB301" s="120">
        <v>0</v>
      </c>
      <c r="AC301" s="121">
        <v>0</v>
      </c>
      <c r="AD301" s="126">
        <v>24696</v>
      </c>
      <c r="AE301" s="124">
        <v>0</v>
      </c>
      <c r="AF301" s="124">
        <v>0</v>
      </c>
      <c r="AG301" s="120">
        <v>208000</v>
      </c>
      <c r="AH301" s="125">
        <v>0</v>
      </c>
      <c r="AI301" s="118"/>
      <c r="AK301" s="105" t="s">
        <v>1381</v>
      </c>
    </row>
    <row r="302" spans="1:37" x14ac:dyDescent="0.2">
      <c r="A302" s="118">
        <v>294</v>
      </c>
      <c r="B302" s="118" t="s">
        <v>407</v>
      </c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19" t="s">
        <v>1678</v>
      </c>
      <c r="Q302" s="120">
        <v>208000</v>
      </c>
      <c r="R302" s="121">
        <v>0</v>
      </c>
      <c r="S302" s="121">
        <v>0</v>
      </c>
      <c r="T302" s="122">
        <v>0</v>
      </c>
      <c r="U302" s="121">
        <v>0</v>
      </c>
      <c r="V302" s="122">
        <v>1</v>
      </c>
      <c r="W302" s="118"/>
      <c r="X302" s="120">
        <v>208000</v>
      </c>
      <c r="Y302" s="118"/>
      <c r="Z302" s="121">
        <v>0</v>
      </c>
      <c r="AA302" s="121">
        <v>0</v>
      </c>
      <c r="AB302" s="120">
        <v>0</v>
      </c>
      <c r="AC302" s="121">
        <v>0</v>
      </c>
      <c r="AD302" s="126">
        <v>24696</v>
      </c>
      <c r="AE302" s="124">
        <v>0</v>
      </c>
      <c r="AF302" s="124">
        <v>0</v>
      </c>
      <c r="AG302" s="120">
        <v>208000</v>
      </c>
      <c r="AH302" s="125">
        <v>0</v>
      </c>
      <c r="AI302" s="118"/>
      <c r="AK302" s="105" t="s">
        <v>1381</v>
      </c>
    </row>
    <row r="303" spans="1:37" x14ac:dyDescent="0.2">
      <c r="A303" s="118">
        <v>295</v>
      </c>
      <c r="B303" s="118" t="s">
        <v>407</v>
      </c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19" t="s">
        <v>1679</v>
      </c>
      <c r="Q303" s="120">
        <v>208000</v>
      </c>
      <c r="R303" s="121">
        <v>0</v>
      </c>
      <c r="S303" s="121">
        <v>0</v>
      </c>
      <c r="T303" s="122">
        <v>0</v>
      </c>
      <c r="U303" s="121">
        <v>0</v>
      </c>
      <c r="V303" s="122">
        <v>1</v>
      </c>
      <c r="W303" s="118"/>
      <c r="X303" s="120">
        <v>208000</v>
      </c>
      <c r="Y303" s="118"/>
      <c r="Z303" s="121">
        <v>0</v>
      </c>
      <c r="AA303" s="121">
        <v>0</v>
      </c>
      <c r="AB303" s="120">
        <v>208000</v>
      </c>
      <c r="AC303" s="121">
        <v>0</v>
      </c>
      <c r="AD303" s="126">
        <v>24696</v>
      </c>
      <c r="AE303" s="124">
        <v>0</v>
      </c>
      <c r="AF303" s="124">
        <v>0</v>
      </c>
      <c r="AG303" s="120">
        <v>0</v>
      </c>
      <c r="AH303" s="125">
        <v>0</v>
      </c>
      <c r="AI303" s="118"/>
      <c r="AK303" s="105" t="s">
        <v>1381</v>
      </c>
    </row>
    <row r="304" spans="1:37" x14ac:dyDescent="0.2">
      <c r="A304" s="118">
        <v>296</v>
      </c>
      <c r="B304" s="118" t="s">
        <v>407</v>
      </c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19" t="s">
        <v>1680</v>
      </c>
      <c r="Q304" s="120">
        <v>208000</v>
      </c>
      <c r="R304" s="121">
        <v>0</v>
      </c>
      <c r="S304" s="121">
        <v>0</v>
      </c>
      <c r="T304" s="122">
        <v>0</v>
      </c>
      <c r="U304" s="121">
        <v>0</v>
      </c>
      <c r="V304" s="122">
        <v>1</v>
      </c>
      <c r="W304" s="118"/>
      <c r="X304" s="120">
        <v>208000</v>
      </c>
      <c r="Y304" s="118"/>
      <c r="Z304" s="121">
        <v>0</v>
      </c>
      <c r="AA304" s="121">
        <v>0</v>
      </c>
      <c r="AB304" s="120">
        <v>0</v>
      </c>
      <c r="AC304" s="121">
        <v>0</v>
      </c>
      <c r="AD304" s="126">
        <v>24696</v>
      </c>
      <c r="AE304" s="124">
        <v>0</v>
      </c>
      <c r="AF304" s="124">
        <v>0</v>
      </c>
      <c r="AG304" s="120">
        <v>208000</v>
      </c>
      <c r="AH304" s="125">
        <v>0</v>
      </c>
      <c r="AI304" s="118"/>
      <c r="AK304" s="105" t="s">
        <v>1381</v>
      </c>
    </row>
    <row r="305" spans="1:37" x14ac:dyDescent="0.2">
      <c r="A305" s="118">
        <v>297</v>
      </c>
      <c r="B305" s="118" t="s">
        <v>407</v>
      </c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19" t="s">
        <v>1681</v>
      </c>
      <c r="Q305" s="120">
        <v>208000</v>
      </c>
      <c r="R305" s="121">
        <v>0</v>
      </c>
      <c r="S305" s="121">
        <v>0</v>
      </c>
      <c r="T305" s="122">
        <v>0</v>
      </c>
      <c r="U305" s="121">
        <v>0</v>
      </c>
      <c r="V305" s="122">
        <v>1</v>
      </c>
      <c r="W305" s="118"/>
      <c r="X305" s="120">
        <v>208000</v>
      </c>
      <c r="Y305" s="118"/>
      <c r="Z305" s="121">
        <v>0</v>
      </c>
      <c r="AA305" s="121">
        <v>0</v>
      </c>
      <c r="AB305" s="120">
        <v>0</v>
      </c>
      <c r="AC305" s="121">
        <v>0</v>
      </c>
      <c r="AD305" s="126">
        <v>24696</v>
      </c>
      <c r="AE305" s="124">
        <v>0</v>
      </c>
      <c r="AF305" s="124">
        <v>0</v>
      </c>
      <c r="AG305" s="120">
        <v>208000</v>
      </c>
      <c r="AH305" s="125">
        <v>0</v>
      </c>
      <c r="AI305" s="118"/>
      <c r="AK305" s="105" t="s">
        <v>1381</v>
      </c>
    </row>
    <row r="306" spans="1:37" x14ac:dyDescent="0.2">
      <c r="A306" s="118">
        <v>298</v>
      </c>
      <c r="B306" s="118" t="s">
        <v>407</v>
      </c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19" t="s">
        <v>1682</v>
      </c>
      <c r="Q306" s="120">
        <v>248000</v>
      </c>
      <c r="R306" s="121">
        <v>0</v>
      </c>
      <c r="S306" s="121">
        <v>0</v>
      </c>
      <c r="T306" s="122">
        <v>0</v>
      </c>
      <c r="U306" s="121">
        <v>0</v>
      </c>
      <c r="V306" s="122">
        <v>1</v>
      </c>
      <c r="W306" s="118"/>
      <c r="X306" s="120">
        <v>248000</v>
      </c>
      <c r="Y306" s="118"/>
      <c r="Z306" s="121">
        <v>0</v>
      </c>
      <c r="AA306" s="121">
        <v>0</v>
      </c>
      <c r="AB306" s="120">
        <v>0</v>
      </c>
      <c r="AC306" s="121">
        <v>0</v>
      </c>
      <c r="AD306" s="126">
        <v>24696</v>
      </c>
      <c r="AE306" s="124">
        <v>0</v>
      </c>
      <c r="AF306" s="124">
        <v>0</v>
      </c>
      <c r="AG306" s="120">
        <v>248000</v>
      </c>
      <c r="AH306" s="125">
        <v>0</v>
      </c>
      <c r="AI306" s="118"/>
      <c r="AK306" s="105" t="s">
        <v>1381</v>
      </c>
    </row>
    <row r="307" spans="1:37" x14ac:dyDescent="0.2">
      <c r="A307" s="118">
        <v>299</v>
      </c>
      <c r="B307" s="118" t="s">
        <v>407</v>
      </c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19" t="s">
        <v>1683</v>
      </c>
      <c r="Q307" s="120">
        <v>208000</v>
      </c>
      <c r="R307" s="121">
        <v>0</v>
      </c>
      <c r="S307" s="121">
        <v>0</v>
      </c>
      <c r="T307" s="122">
        <v>0</v>
      </c>
      <c r="U307" s="121">
        <v>0</v>
      </c>
      <c r="V307" s="122">
        <v>1</v>
      </c>
      <c r="W307" s="118"/>
      <c r="X307" s="120">
        <v>208000</v>
      </c>
      <c r="Y307" s="118"/>
      <c r="Z307" s="121">
        <v>0</v>
      </c>
      <c r="AA307" s="121">
        <v>0</v>
      </c>
      <c r="AB307" s="120">
        <v>0</v>
      </c>
      <c r="AC307" s="121">
        <v>0</v>
      </c>
      <c r="AD307" s="126">
        <v>24696</v>
      </c>
      <c r="AE307" s="124">
        <v>0</v>
      </c>
      <c r="AF307" s="124">
        <v>0</v>
      </c>
      <c r="AG307" s="120">
        <v>208000</v>
      </c>
      <c r="AH307" s="125">
        <v>0</v>
      </c>
      <c r="AI307" s="118"/>
      <c r="AK307" s="105" t="s">
        <v>1381</v>
      </c>
    </row>
    <row r="308" spans="1:37" x14ac:dyDescent="0.2">
      <c r="A308" s="118">
        <v>300</v>
      </c>
      <c r="B308" s="118" t="s">
        <v>407</v>
      </c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19" t="s">
        <v>1684</v>
      </c>
      <c r="Q308" s="120">
        <v>104000</v>
      </c>
      <c r="R308" s="121">
        <v>0</v>
      </c>
      <c r="S308" s="121">
        <v>0</v>
      </c>
      <c r="T308" s="122">
        <v>0</v>
      </c>
      <c r="U308" s="121">
        <v>0</v>
      </c>
      <c r="V308" s="122">
        <v>1</v>
      </c>
      <c r="W308" s="118"/>
      <c r="X308" s="120">
        <v>104000</v>
      </c>
      <c r="Y308" s="118"/>
      <c r="Z308" s="121">
        <v>0</v>
      </c>
      <c r="AA308" s="121">
        <v>0</v>
      </c>
      <c r="AB308" s="120">
        <v>0</v>
      </c>
      <c r="AC308" s="121">
        <v>0</v>
      </c>
      <c r="AD308" s="126">
        <v>24696</v>
      </c>
      <c r="AE308" s="124">
        <v>0</v>
      </c>
      <c r="AF308" s="124">
        <v>0</v>
      </c>
      <c r="AG308" s="120">
        <v>104000</v>
      </c>
      <c r="AH308" s="125">
        <v>0</v>
      </c>
      <c r="AI308" s="118"/>
      <c r="AK308" s="105" t="s">
        <v>1381</v>
      </c>
    </row>
    <row r="309" spans="1:37" x14ac:dyDescent="0.2">
      <c r="A309" s="118">
        <v>301</v>
      </c>
      <c r="B309" s="118" t="s">
        <v>407</v>
      </c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19" t="s">
        <v>1685</v>
      </c>
      <c r="Q309" s="120">
        <v>104000</v>
      </c>
      <c r="R309" s="121">
        <v>0</v>
      </c>
      <c r="S309" s="121">
        <v>0</v>
      </c>
      <c r="T309" s="122">
        <v>0</v>
      </c>
      <c r="U309" s="121">
        <v>0</v>
      </c>
      <c r="V309" s="122">
        <v>1</v>
      </c>
      <c r="W309" s="118"/>
      <c r="X309" s="120">
        <v>104000</v>
      </c>
      <c r="Y309" s="118"/>
      <c r="Z309" s="121">
        <v>0</v>
      </c>
      <c r="AA309" s="121">
        <v>0</v>
      </c>
      <c r="AB309" s="120">
        <v>0</v>
      </c>
      <c r="AC309" s="121">
        <v>0</v>
      </c>
      <c r="AD309" s="126">
        <v>24696</v>
      </c>
      <c r="AE309" s="124">
        <v>0</v>
      </c>
      <c r="AF309" s="124">
        <v>0</v>
      </c>
      <c r="AG309" s="120">
        <v>104000</v>
      </c>
      <c r="AH309" s="125">
        <v>0</v>
      </c>
      <c r="AI309" s="118"/>
      <c r="AK309" s="105" t="s">
        <v>1381</v>
      </c>
    </row>
    <row r="310" spans="1:37" x14ac:dyDescent="0.2">
      <c r="A310" s="118">
        <v>302</v>
      </c>
      <c r="B310" s="118" t="s">
        <v>407</v>
      </c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19" t="s">
        <v>1686</v>
      </c>
      <c r="Q310" s="120">
        <v>480000</v>
      </c>
      <c r="R310" s="121">
        <v>0</v>
      </c>
      <c r="S310" s="121">
        <v>0</v>
      </c>
      <c r="T310" s="122">
        <v>0</v>
      </c>
      <c r="U310" s="121">
        <v>0</v>
      </c>
      <c r="V310" s="122">
        <v>1</v>
      </c>
      <c r="W310" s="118"/>
      <c r="X310" s="120">
        <v>480000</v>
      </c>
      <c r="Y310" s="118"/>
      <c r="Z310" s="121">
        <v>0</v>
      </c>
      <c r="AA310" s="121">
        <v>0</v>
      </c>
      <c r="AB310" s="120">
        <v>0</v>
      </c>
      <c r="AC310" s="121">
        <v>0</v>
      </c>
      <c r="AD310" s="126">
        <v>24696</v>
      </c>
      <c r="AE310" s="124">
        <v>0</v>
      </c>
      <c r="AF310" s="124">
        <v>0</v>
      </c>
      <c r="AG310" s="120">
        <v>480000</v>
      </c>
      <c r="AH310" s="125">
        <v>0</v>
      </c>
      <c r="AI310" s="118"/>
      <c r="AK310" s="105" t="s">
        <v>1381</v>
      </c>
    </row>
    <row r="311" spans="1:37" x14ac:dyDescent="0.2">
      <c r="A311" s="118">
        <v>303</v>
      </c>
      <c r="B311" s="118" t="s">
        <v>407</v>
      </c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19" t="s">
        <v>1687</v>
      </c>
      <c r="Q311" s="120">
        <v>124000</v>
      </c>
      <c r="R311" s="121">
        <v>0</v>
      </c>
      <c r="S311" s="121">
        <v>0</v>
      </c>
      <c r="T311" s="122">
        <v>0</v>
      </c>
      <c r="U311" s="121">
        <v>0</v>
      </c>
      <c r="V311" s="122">
        <v>1</v>
      </c>
      <c r="W311" s="118"/>
      <c r="X311" s="120">
        <v>124000</v>
      </c>
      <c r="Y311" s="118"/>
      <c r="Z311" s="121">
        <v>0</v>
      </c>
      <c r="AA311" s="121">
        <v>0</v>
      </c>
      <c r="AB311" s="120">
        <v>0</v>
      </c>
      <c r="AC311" s="121">
        <v>0</v>
      </c>
      <c r="AD311" s="126">
        <v>24696</v>
      </c>
      <c r="AE311" s="124">
        <v>0</v>
      </c>
      <c r="AF311" s="124">
        <v>0</v>
      </c>
      <c r="AG311" s="120">
        <v>124000</v>
      </c>
      <c r="AH311" s="125">
        <v>0</v>
      </c>
      <c r="AI311" s="118"/>
      <c r="AK311" s="105" t="s">
        <v>1381</v>
      </c>
    </row>
    <row r="312" spans="1:37" x14ac:dyDescent="0.2">
      <c r="A312" s="118">
        <v>304</v>
      </c>
      <c r="B312" s="118" t="s">
        <v>407</v>
      </c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19" t="s">
        <v>1688</v>
      </c>
      <c r="Q312" s="120">
        <v>216000</v>
      </c>
      <c r="R312" s="121">
        <v>0</v>
      </c>
      <c r="S312" s="121">
        <v>0</v>
      </c>
      <c r="T312" s="122">
        <v>0</v>
      </c>
      <c r="U312" s="121">
        <v>0</v>
      </c>
      <c r="V312" s="122">
        <v>1</v>
      </c>
      <c r="W312" s="118"/>
      <c r="X312" s="120">
        <v>216000</v>
      </c>
      <c r="Y312" s="118"/>
      <c r="Z312" s="121">
        <v>0</v>
      </c>
      <c r="AA312" s="121">
        <v>0</v>
      </c>
      <c r="AB312" s="120">
        <v>0</v>
      </c>
      <c r="AC312" s="121">
        <v>0</v>
      </c>
      <c r="AD312" s="126">
        <v>24696</v>
      </c>
      <c r="AE312" s="124">
        <v>0</v>
      </c>
      <c r="AF312" s="124">
        <v>0</v>
      </c>
      <c r="AG312" s="120">
        <v>216000</v>
      </c>
      <c r="AH312" s="125">
        <v>0</v>
      </c>
      <c r="AI312" s="118"/>
      <c r="AK312" s="105" t="s">
        <v>1381</v>
      </c>
    </row>
    <row r="313" spans="1:37" x14ac:dyDescent="0.2">
      <c r="A313" s="118">
        <v>305</v>
      </c>
      <c r="B313" s="118" t="s">
        <v>407</v>
      </c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19" t="s">
        <v>1689</v>
      </c>
      <c r="Q313" s="120">
        <v>208000</v>
      </c>
      <c r="R313" s="121">
        <v>0</v>
      </c>
      <c r="S313" s="121">
        <v>0</v>
      </c>
      <c r="T313" s="122">
        <v>0</v>
      </c>
      <c r="U313" s="121">
        <v>0</v>
      </c>
      <c r="V313" s="122">
        <v>1</v>
      </c>
      <c r="W313" s="118"/>
      <c r="X313" s="120">
        <v>208000</v>
      </c>
      <c r="Y313" s="118"/>
      <c r="Z313" s="121">
        <v>0</v>
      </c>
      <c r="AA313" s="121">
        <v>0</v>
      </c>
      <c r="AB313" s="120">
        <v>0</v>
      </c>
      <c r="AC313" s="121">
        <v>0</v>
      </c>
      <c r="AD313" s="126">
        <v>24696</v>
      </c>
      <c r="AE313" s="124">
        <v>0</v>
      </c>
      <c r="AF313" s="124">
        <v>0</v>
      </c>
      <c r="AG313" s="120">
        <v>208000</v>
      </c>
      <c r="AH313" s="125">
        <v>0</v>
      </c>
      <c r="AI313" s="118"/>
      <c r="AK313" s="105" t="s">
        <v>1381</v>
      </c>
    </row>
    <row r="314" spans="1:37" x14ac:dyDescent="0.2">
      <c r="A314" s="118">
        <v>306</v>
      </c>
      <c r="B314" s="118" t="s">
        <v>407</v>
      </c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19" t="s">
        <v>1690</v>
      </c>
      <c r="Q314" s="120">
        <v>812000</v>
      </c>
      <c r="R314" s="121">
        <v>0</v>
      </c>
      <c r="S314" s="121">
        <v>0</v>
      </c>
      <c r="T314" s="122">
        <v>0</v>
      </c>
      <c r="U314" s="121">
        <v>0</v>
      </c>
      <c r="V314" s="122">
        <v>1</v>
      </c>
      <c r="W314" s="118"/>
      <c r="X314" s="120">
        <v>812000</v>
      </c>
      <c r="Y314" s="118"/>
      <c r="Z314" s="121">
        <v>0</v>
      </c>
      <c r="AA314" s="121">
        <v>0</v>
      </c>
      <c r="AB314" s="120">
        <v>812000</v>
      </c>
      <c r="AC314" s="121">
        <v>0</v>
      </c>
      <c r="AD314" s="126">
        <v>24696</v>
      </c>
      <c r="AE314" s="124">
        <v>0</v>
      </c>
      <c r="AF314" s="124">
        <v>0</v>
      </c>
      <c r="AG314" s="120">
        <v>0</v>
      </c>
      <c r="AH314" s="125">
        <v>0</v>
      </c>
      <c r="AI314" s="118"/>
      <c r="AK314" s="105" t="s">
        <v>1381</v>
      </c>
    </row>
    <row r="315" spans="1:37" x14ac:dyDescent="0.2">
      <c r="A315" s="118">
        <v>307</v>
      </c>
      <c r="B315" s="118" t="s">
        <v>407</v>
      </c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19" t="s">
        <v>1691</v>
      </c>
      <c r="Q315" s="120">
        <v>50000</v>
      </c>
      <c r="R315" s="121">
        <v>0</v>
      </c>
      <c r="S315" s="121">
        <v>0</v>
      </c>
      <c r="T315" s="122">
        <v>0</v>
      </c>
      <c r="U315" s="121">
        <v>0</v>
      </c>
      <c r="V315" s="122">
        <v>1</v>
      </c>
      <c r="W315" s="118"/>
      <c r="X315" s="120">
        <v>50000</v>
      </c>
      <c r="Y315" s="118"/>
      <c r="Z315" s="121">
        <v>0</v>
      </c>
      <c r="AA315" s="121">
        <v>0</v>
      </c>
      <c r="AB315" s="120">
        <v>0</v>
      </c>
      <c r="AC315" s="121">
        <v>0</v>
      </c>
      <c r="AD315" s="126">
        <v>24696</v>
      </c>
      <c r="AE315" s="124">
        <v>0</v>
      </c>
      <c r="AF315" s="124">
        <v>0</v>
      </c>
      <c r="AG315" s="120">
        <v>50000</v>
      </c>
      <c r="AH315" s="125">
        <v>0</v>
      </c>
      <c r="AI315" s="118"/>
      <c r="AK315" s="105" t="s">
        <v>1381</v>
      </c>
    </row>
    <row r="316" spans="1:37" x14ac:dyDescent="0.2">
      <c r="A316" s="118">
        <v>308</v>
      </c>
      <c r="B316" s="118" t="s">
        <v>407</v>
      </c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19" t="s">
        <v>1692</v>
      </c>
      <c r="Q316" s="120">
        <v>208000</v>
      </c>
      <c r="R316" s="121">
        <v>0</v>
      </c>
      <c r="S316" s="121">
        <v>0</v>
      </c>
      <c r="T316" s="122">
        <v>0</v>
      </c>
      <c r="U316" s="121">
        <v>0</v>
      </c>
      <c r="V316" s="122">
        <v>1</v>
      </c>
      <c r="W316" s="118"/>
      <c r="X316" s="120">
        <v>208000</v>
      </c>
      <c r="Y316" s="118"/>
      <c r="Z316" s="121">
        <v>0</v>
      </c>
      <c r="AA316" s="121">
        <v>0</v>
      </c>
      <c r="AB316" s="120">
        <v>0</v>
      </c>
      <c r="AC316" s="121">
        <v>0</v>
      </c>
      <c r="AD316" s="126">
        <v>24696</v>
      </c>
      <c r="AE316" s="124">
        <v>0</v>
      </c>
      <c r="AF316" s="124">
        <v>0</v>
      </c>
      <c r="AG316" s="120">
        <v>208000</v>
      </c>
      <c r="AH316" s="125">
        <v>0</v>
      </c>
      <c r="AI316" s="118"/>
      <c r="AK316" s="105" t="s">
        <v>1381</v>
      </c>
    </row>
    <row r="317" spans="1:37" x14ac:dyDescent="0.2">
      <c r="A317" s="118">
        <v>309</v>
      </c>
      <c r="B317" s="118" t="s">
        <v>407</v>
      </c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19" t="s">
        <v>1693</v>
      </c>
      <c r="Q317" s="120">
        <v>104000</v>
      </c>
      <c r="R317" s="121">
        <v>0</v>
      </c>
      <c r="S317" s="121">
        <v>0</v>
      </c>
      <c r="T317" s="122">
        <v>0</v>
      </c>
      <c r="U317" s="121">
        <v>0</v>
      </c>
      <c r="V317" s="122">
        <v>1</v>
      </c>
      <c r="W317" s="118"/>
      <c r="X317" s="120">
        <v>104000</v>
      </c>
      <c r="Y317" s="118"/>
      <c r="Z317" s="121">
        <v>0</v>
      </c>
      <c r="AA317" s="121">
        <v>0</v>
      </c>
      <c r="AB317" s="120">
        <v>0</v>
      </c>
      <c r="AC317" s="121">
        <v>0</v>
      </c>
      <c r="AD317" s="126">
        <v>24696</v>
      </c>
      <c r="AE317" s="124">
        <v>0</v>
      </c>
      <c r="AF317" s="124">
        <v>0</v>
      </c>
      <c r="AG317" s="120">
        <v>104000</v>
      </c>
      <c r="AH317" s="125">
        <v>0</v>
      </c>
      <c r="AI317" s="118"/>
      <c r="AK317" s="105" t="s">
        <v>1381</v>
      </c>
    </row>
    <row r="318" spans="1:37" x14ac:dyDescent="0.2">
      <c r="A318" s="118">
        <v>310</v>
      </c>
      <c r="B318" s="118" t="s">
        <v>407</v>
      </c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19" t="s">
        <v>1694</v>
      </c>
      <c r="Q318" s="120">
        <v>208000</v>
      </c>
      <c r="R318" s="121">
        <v>0</v>
      </c>
      <c r="S318" s="121">
        <v>0</v>
      </c>
      <c r="T318" s="122">
        <v>0</v>
      </c>
      <c r="U318" s="121">
        <v>0</v>
      </c>
      <c r="V318" s="122">
        <v>1</v>
      </c>
      <c r="W318" s="118"/>
      <c r="X318" s="120">
        <v>208000</v>
      </c>
      <c r="Y318" s="118"/>
      <c r="Z318" s="121">
        <v>0</v>
      </c>
      <c r="AA318" s="121">
        <v>0</v>
      </c>
      <c r="AB318" s="120">
        <v>0</v>
      </c>
      <c r="AC318" s="121">
        <v>0</v>
      </c>
      <c r="AD318" s="126">
        <v>24696</v>
      </c>
      <c r="AE318" s="124">
        <v>0</v>
      </c>
      <c r="AF318" s="124">
        <v>0</v>
      </c>
      <c r="AG318" s="120">
        <v>208000</v>
      </c>
      <c r="AH318" s="125">
        <v>0</v>
      </c>
      <c r="AI318" s="118"/>
      <c r="AK318" s="105" t="s">
        <v>1381</v>
      </c>
    </row>
    <row r="319" spans="1:37" x14ac:dyDescent="0.2">
      <c r="A319" s="118">
        <v>311</v>
      </c>
      <c r="B319" s="118" t="s">
        <v>407</v>
      </c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19" t="s">
        <v>1695</v>
      </c>
      <c r="Q319" s="120">
        <v>176000</v>
      </c>
      <c r="R319" s="121">
        <v>0</v>
      </c>
      <c r="S319" s="121">
        <v>0</v>
      </c>
      <c r="T319" s="122">
        <v>0</v>
      </c>
      <c r="U319" s="121">
        <v>0</v>
      </c>
      <c r="V319" s="122">
        <v>1</v>
      </c>
      <c r="W319" s="118"/>
      <c r="X319" s="120">
        <v>176000</v>
      </c>
      <c r="Y319" s="118"/>
      <c r="Z319" s="121">
        <v>0</v>
      </c>
      <c r="AA319" s="121">
        <v>0</v>
      </c>
      <c r="AB319" s="120">
        <v>0</v>
      </c>
      <c r="AC319" s="121">
        <v>0</v>
      </c>
      <c r="AD319" s="126">
        <v>24696</v>
      </c>
      <c r="AE319" s="124">
        <v>0</v>
      </c>
      <c r="AF319" s="124">
        <v>0</v>
      </c>
      <c r="AG319" s="120">
        <v>176000</v>
      </c>
      <c r="AH319" s="125">
        <v>0</v>
      </c>
      <c r="AI319" s="118"/>
      <c r="AK319" s="105" t="s">
        <v>1381</v>
      </c>
    </row>
    <row r="320" spans="1:37" x14ac:dyDescent="0.2">
      <c r="A320" s="118">
        <v>312</v>
      </c>
      <c r="B320" s="118" t="s">
        <v>407</v>
      </c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19" t="s">
        <v>1696</v>
      </c>
      <c r="Q320" s="120">
        <v>208000</v>
      </c>
      <c r="R320" s="121">
        <v>0</v>
      </c>
      <c r="S320" s="121">
        <v>0</v>
      </c>
      <c r="T320" s="122">
        <v>0</v>
      </c>
      <c r="U320" s="121">
        <v>0</v>
      </c>
      <c r="V320" s="122">
        <v>1</v>
      </c>
      <c r="W320" s="118"/>
      <c r="X320" s="120">
        <v>208000</v>
      </c>
      <c r="Y320" s="118"/>
      <c r="Z320" s="121">
        <v>0</v>
      </c>
      <c r="AA320" s="121">
        <v>0</v>
      </c>
      <c r="AB320" s="120">
        <v>0</v>
      </c>
      <c r="AC320" s="121">
        <v>0</v>
      </c>
      <c r="AD320" s="126">
        <v>24696</v>
      </c>
      <c r="AE320" s="124">
        <v>0</v>
      </c>
      <c r="AF320" s="124">
        <v>0</v>
      </c>
      <c r="AG320" s="120">
        <v>208000</v>
      </c>
      <c r="AH320" s="125">
        <v>0</v>
      </c>
      <c r="AI320" s="118"/>
      <c r="AK320" s="105" t="s">
        <v>1381</v>
      </c>
    </row>
    <row r="321" spans="1:37" x14ac:dyDescent="0.2">
      <c r="A321" s="118">
        <v>313</v>
      </c>
      <c r="B321" s="118" t="s">
        <v>407</v>
      </c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19" t="s">
        <v>1697</v>
      </c>
      <c r="Q321" s="120">
        <v>258000</v>
      </c>
      <c r="R321" s="121">
        <v>0</v>
      </c>
      <c r="S321" s="121">
        <v>0</v>
      </c>
      <c r="T321" s="122">
        <v>0</v>
      </c>
      <c r="U321" s="121">
        <v>0</v>
      </c>
      <c r="V321" s="122">
        <v>1</v>
      </c>
      <c r="W321" s="118"/>
      <c r="X321" s="120">
        <v>258000</v>
      </c>
      <c r="Y321" s="118"/>
      <c r="Z321" s="121">
        <v>0</v>
      </c>
      <c r="AA321" s="121">
        <v>0</v>
      </c>
      <c r="AB321" s="120">
        <v>0</v>
      </c>
      <c r="AC321" s="121">
        <v>0</v>
      </c>
      <c r="AD321" s="126">
        <v>24696</v>
      </c>
      <c r="AE321" s="124">
        <v>0</v>
      </c>
      <c r="AF321" s="124">
        <v>0</v>
      </c>
      <c r="AG321" s="120">
        <v>258000</v>
      </c>
      <c r="AH321" s="125">
        <v>0</v>
      </c>
      <c r="AI321" s="118"/>
      <c r="AK321" s="105" t="s">
        <v>1381</v>
      </c>
    </row>
    <row r="322" spans="1:37" x14ac:dyDescent="0.2">
      <c r="A322" s="118">
        <v>314</v>
      </c>
      <c r="B322" s="118" t="s">
        <v>407</v>
      </c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19" t="s">
        <v>1698</v>
      </c>
      <c r="Q322" s="120">
        <v>206800</v>
      </c>
      <c r="R322" s="121">
        <v>0</v>
      </c>
      <c r="S322" s="121">
        <v>0</v>
      </c>
      <c r="T322" s="122">
        <v>0</v>
      </c>
      <c r="U322" s="121">
        <v>0</v>
      </c>
      <c r="V322" s="122">
        <v>1</v>
      </c>
      <c r="W322" s="118"/>
      <c r="X322" s="120">
        <v>206800</v>
      </c>
      <c r="Y322" s="118"/>
      <c r="Z322" s="121">
        <v>0</v>
      </c>
      <c r="AA322" s="121">
        <v>0</v>
      </c>
      <c r="AB322" s="120">
        <v>0</v>
      </c>
      <c r="AC322" s="121">
        <v>0</v>
      </c>
      <c r="AD322" s="126">
        <v>24696</v>
      </c>
      <c r="AE322" s="124">
        <v>0</v>
      </c>
      <c r="AF322" s="124">
        <v>0</v>
      </c>
      <c r="AG322" s="120">
        <v>206800</v>
      </c>
      <c r="AH322" s="125">
        <v>0</v>
      </c>
      <c r="AI322" s="118"/>
      <c r="AK322" s="105" t="s">
        <v>1381</v>
      </c>
    </row>
    <row r="323" spans="1:37" x14ac:dyDescent="0.2">
      <c r="A323" s="118">
        <v>315</v>
      </c>
      <c r="B323" s="118" t="s">
        <v>407</v>
      </c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19" t="s">
        <v>1699</v>
      </c>
      <c r="Q323" s="120">
        <v>90000</v>
      </c>
      <c r="R323" s="121">
        <v>0</v>
      </c>
      <c r="S323" s="121">
        <v>0</v>
      </c>
      <c r="T323" s="122">
        <v>0</v>
      </c>
      <c r="U323" s="121">
        <v>0</v>
      </c>
      <c r="V323" s="122">
        <v>1</v>
      </c>
      <c r="W323" s="118"/>
      <c r="X323" s="120">
        <v>90000</v>
      </c>
      <c r="Y323" s="118"/>
      <c r="Z323" s="121">
        <v>0</v>
      </c>
      <c r="AA323" s="121">
        <v>0</v>
      </c>
      <c r="AB323" s="120">
        <v>0</v>
      </c>
      <c r="AC323" s="121">
        <v>0</v>
      </c>
      <c r="AD323" s="126">
        <v>24696</v>
      </c>
      <c r="AE323" s="124">
        <v>0</v>
      </c>
      <c r="AF323" s="124">
        <v>0</v>
      </c>
      <c r="AG323" s="120">
        <v>90000</v>
      </c>
      <c r="AH323" s="125">
        <v>0</v>
      </c>
      <c r="AI323" s="118"/>
      <c r="AK323" s="105" t="s">
        <v>1381</v>
      </c>
    </row>
    <row r="324" spans="1:37" x14ac:dyDescent="0.2">
      <c r="A324" s="118">
        <v>316</v>
      </c>
      <c r="B324" s="118" t="s">
        <v>407</v>
      </c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19" t="s">
        <v>1700</v>
      </c>
      <c r="Q324" s="120">
        <v>208000</v>
      </c>
      <c r="R324" s="121">
        <v>0</v>
      </c>
      <c r="S324" s="121">
        <v>0</v>
      </c>
      <c r="T324" s="122">
        <v>0</v>
      </c>
      <c r="U324" s="121">
        <v>0</v>
      </c>
      <c r="V324" s="122">
        <v>1</v>
      </c>
      <c r="W324" s="118"/>
      <c r="X324" s="120">
        <v>208000</v>
      </c>
      <c r="Y324" s="118"/>
      <c r="Z324" s="121">
        <v>0</v>
      </c>
      <c r="AA324" s="121">
        <v>0</v>
      </c>
      <c r="AB324" s="120">
        <v>0</v>
      </c>
      <c r="AC324" s="121">
        <v>0</v>
      </c>
      <c r="AD324" s="126">
        <v>24696</v>
      </c>
      <c r="AE324" s="124">
        <v>0</v>
      </c>
      <c r="AF324" s="124">
        <v>0</v>
      </c>
      <c r="AG324" s="120">
        <v>208000</v>
      </c>
      <c r="AH324" s="125">
        <v>0</v>
      </c>
      <c r="AI324" s="118"/>
      <c r="AK324" s="105" t="s">
        <v>1381</v>
      </c>
    </row>
    <row r="325" spans="1:37" x14ac:dyDescent="0.2">
      <c r="A325" s="118">
        <v>317</v>
      </c>
      <c r="B325" s="118" t="s">
        <v>407</v>
      </c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19" t="s">
        <v>1701</v>
      </c>
      <c r="Q325" s="120">
        <v>90500</v>
      </c>
      <c r="R325" s="121">
        <v>0</v>
      </c>
      <c r="S325" s="121">
        <v>0</v>
      </c>
      <c r="T325" s="122">
        <v>0</v>
      </c>
      <c r="U325" s="121">
        <v>0</v>
      </c>
      <c r="V325" s="122">
        <v>1</v>
      </c>
      <c r="W325" s="118"/>
      <c r="X325" s="120">
        <v>90500</v>
      </c>
      <c r="Y325" s="118"/>
      <c r="Z325" s="121">
        <v>0</v>
      </c>
      <c r="AA325" s="121">
        <v>0</v>
      </c>
      <c r="AB325" s="120">
        <v>0</v>
      </c>
      <c r="AC325" s="121">
        <v>0</v>
      </c>
      <c r="AD325" s="126">
        <v>24696</v>
      </c>
      <c r="AE325" s="124">
        <v>0</v>
      </c>
      <c r="AF325" s="124">
        <v>0</v>
      </c>
      <c r="AG325" s="120">
        <v>90500</v>
      </c>
      <c r="AH325" s="125">
        <v>0</v>
      </c>
      <c r="AI325" s="118"/>
      <c r="AK325" s="105" t="s">
        <v>1381</v>
      </c>
    </row>
    <row r="326" spans="1:37" x14ac:dyDescent="0.2">
      <c r="A326" s="118">
        <v>318</v>
      </c>
      <c r="B326" s="118" t="s">
        <v>407</v>
      </c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19" t="s">
        <v>1702</v>
      </c>
      <c r="Q326" s="120">
        <v>157000</v>
      </c>
      <c r="R326" s="121">
        <v>0</v>
      </c>
      <c r="S326" s="121">
        <v>0</v>
      </c>
      <c r="T326" s="122">
        <v>0</v>
      </c>
      <c r="U326" s="121">
        <v>0</v>
      </c>
      <c r="V326" s="122">
        <v>1</v>
      </c>
      <c r="W326" s="118"/>
      <c r="X326" s="120">
        <v>157000</v>
      </c>
      <c r="Y326" s="118"/>
      <c r="Z326" s="121">
        <v>0</v>
      </c>
      <c r="AA326" s="121">
        <v>0</v>
      </c>
      <c r="AB326" s="120">
        <v>0</v>
      </c>
      <c r="AC326" s="121">
        <v>0</v>
      </c>
      <c r="AD326" s="126">
        <v>24696</v>
      </c>
      <c r="AE326" s="124">
        <v>0</v>
      </c>
      <c r="AF326" s="124">
        <v>0</v>
      </c>
      <c r="AG326" s="120">
        <v>157000</v>
      </c>
      <c r="AH326" s="125">
        <v>0</v>
      </c>
      <c r="AI326" s="118"/>
      <c r="AK326" s="105" t="s">
        <v>1381</v>
      </c>
    </row>
    <row r="327" spans="1:37" x14ac:dyDescent="0.2">
      <c r="A327" s="118">
        <v>319</v>
      </c>
      <c r="B327" s="118" t="s">
        <v>407</v>
      </c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19" t="s">
        <v>1703</v>
      </c>
      <c r="Q327" s="120">
        <v>208000</v>
      </c>
      <c r="R327" s="121">
        <v>0</v>
      </c>
      <c r="S327" s="121">
        <v>0</v>
      </c>
      <c r="T327" s="122">
        <v>0</v>
      </c>
      <c r="U327" s="121">
        <v>0</v>
      </c>
      <c r="V327" s="122">
        <v>1</v>
      </c>
      <c r="W327" s="118"/>
      <c r="X327" s="120">
        <v>208000</v>
      </c>
      <c r="Y327" s="118"/>
      <c r="Z327" s="121">
        <v>0</v>
      </c>
      <c r="AA327" s="121">
        <v>0</v>
      </c>
      <c r="AB327" s="120">
        <v>0</v>
      </c>
      <c r="AC327" s="121">
        <v>0</v>
      </c>
      <c r="AD327" s="126">
        <v>24696</v>
      </c>
      <c r="AE327" s="124">
        <v>0</v>
      </c>
      <c r="AF327" s="124">
        <v>0</v>
      </c>
      <c r="AG327" s="120">
        <v>208000</v>
      </c>
      <c r="AH327" s="125">
        <v>0</v>
      </c>
      <c r="AI327" s="118"/>
      <c r="AK327" s="105" t="s">
        <v>1381</v>
      </c>
    </row>
    <row r="328" spans="1:37" x14ac:dyDescent="0.2">
      <c r="A328" s="118">
        <v>320</v>
      </c>
      <c r="B328" s="118" t="s">
        <v>407</v>
      </c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19" t="s">
        <v>1704</v>
      </c>
      <c r="Q328" s="120">
        <v>100000</v>
      </c>
      <c r="R328" s="121">
        <v>0</v>
      </c>
      <c r="S328" s="121">
        <v>0</v>
      </c>
      <c r="T328" s="122">
        <v>0</v>
      </c>
      <c r="U328" s="121">
        <v>0</v>
      </c>
      <c r="V328" s="122">
        <v>1</v>
      </c>
      <c r="W328" s="118"/>
      <c r="X328" s="120">
        <v>100000</v>
      </c>
      <c r="Y328" s="118"/>
      <c r="Z328" s="121">
        <v>0</v>
      </c>
      <c r="AA328" s="121">
        <v>0</v>
      </c>
      <c r="AB328" s="120">
        <v>0</v>
      </c>
      <c r="AC328" s="121">
        <v>0</v>
      </c>
      <c r="AD328" s="126">
        <v>24696</v>
      </c>
      <c r="AE328" s="124">
        <v>0</v>
      </c>
      <c r="AF328" s="124">
        <v>0</v>
      </c>
      <c r="AG328" s="120">
        <v>100000</v>
      </c>
      <c r="AH328" s="125">
        <v>0</v>
      </c>
      <c r="AI328" s="118"/>
      <c r="AK328" s="105" t="s">
        <v>1381</v>
      </c>
    </row>
    <row r="329" spans="1:37" x14ac:dyDescent="0.2">
      <c r="A329" s="118">
        <v>321</v>
      </c>
      <c r="B329" s="118" t="s">
        <v>407</v>
      </c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19" t="s">
        <v>1705</v>
      </c>
      <c r="Q329" s="120">
        <v>1176000</v>
      </c>
      <c r="R329" s="121">
        <v>0</v>
      </c>
      <c r="S329" s="121">
        <v>0</v>
      </c>
      <c r="T329" s="122">
        <v>0</v>
      </c>
      <c r="U329" s="121">
        <v>0</v>
      </c>
      <c r="V329" s="122">
        <v>1</v>
      </c>
      <c r="W329" s="118"/>
      <c r="X329" s="120">
        <v>1176000</v>
      </c>
      <c r="Y329" s="118"/>
      <c r="Z329" s="121">
        <v>0</v>
      </c>
      <c r="AA329" s="121">
        <v>0</v>
      </c>
      <c r="AB329" s="120">
        <v>684000</v>
      </c>
      <c r="AC329" s="121">
        <v>0</v>
      </c>
      <c r="AD329" s="126">
        <v>24696</v>
      </c>
      <c r="AE329" s="124">
        <v>0</v>
      </c>
      <c r="AF329" s="124">
        <v>0</v>
      </c>
      <c r="AG329" s="120">
        <v>492000</v>
      </c>
      <c r="AH329" s="125">
        <v>0</v>
      </c>
      <c r="AI329" s="118"/>
      <c r="AK329" s="105" t="s">
        <v>1381</v>
      </c>
    </row>
    <row r="330" spans="1:37" x14ac:dyDescent="0.2">
      <c r="A330" s="118">
        <v>322</v>
      </c>
      <c r="B330" s="118" t="s">
        <v>407</v>
      </c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19" t="s">
        <v>1706</v>
      </c>
      <c r="Q330" s="120">
        <v>242000</v>
      </c>
      <c r="R330" s="121">
        <v>0</v>
      </c>
      <c r="S330" s="121">
        <v>0</v>
      </c>
      <c r="T330" s="122">
        <v>0</v>
      </c>
      <c r="U330" s="121">
        <v>0</v>
      </c>
      <c r="V330" s="122">
        <v>1</v>
      </c>
      <c r="W330" s="118"/>
      <c r="X330" s="120">
        <v>242000</v>
      </c>
      <c r="Y330" s="118"/>
      <c r="Z330" s="121">
        <v>0</v>
      </c>
      <c r="AA330" s="121">
        <v>0</v>
      </c>
      <c r="AB330" s="120">
        <v>0</v>
      </c>
      <c r="AC330" s="121">
        <v>0</v>
      </c>
      <c r="AD330" s="126">
        <v>24696</v>
      </c>
      <c r="AE330" s="124">
        <v>0</v>
      </c>
      <c r="AF330" s="124">
        <v>0</v>
      </c>
      <c r="AG330" s="120">
        <v>242000</v>
      </c>
      <c r="AH330" s="125">
        <v>0</v>
      </c>
      <c r="AI330" s="118"/>
      <c r="AK330" s="105" t="s">
        <v>1381</v>
      </c>
    </row>
    <row r="331" spans="1:37" x14ac:dyDescent="0.2">
      <c r="A331" s="118">
        <v>323</v>
      </c>
      <c r="B331" s="118" t="s">
        <v>407</v>
      </c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19" t="s">
        <v>1707</v>
      </c>
      <c r="Q331" s="120">
        <v>208000</v>
      </c>
      <c r="R331" s="121">
        <v>0</v>
      </c>
      <c r="S331" s="121">
        <v>0</v>
      </c>
      <c r="T331" s="122">
        <v>0</v>
      </c>
      <c r="U331" s="121">
        <v>0</v>
      </c>
      <c r="V331" s="122">
        <v>1</v>
      </c>
      <c r="W331" s="118"/>
      <c r="X331" s="120">
        <v>208000</v>
      </c>
      <c r="Y331" s="118"/>
      <c r="Z331" s="121">
        <v>0</v>
      </c>
      <c r="AA331" s="121">
        <v>0</v>
      </c>
      <c r="AB331" s="120">
        <v>0</v>
      </c>
      <c r="AC331" s="121">
        <v>0</v>
      </c>
      <c r="AD331" s="126">
        <v>24696</v>
      </c>
      <c r="AE331" s="124">
        <v>0</v>
      </c>
      <c r="AF331" s="124">
        <v>0</v>
      </c>
      <c r="AG331" s="120">
        <v>208000</v>
      </c>
      <c r="AH331" s="125">
        <v>0</v>
      </c>
      <c r="AI331" s="118"/>
      <c r="AK331" s="105" t="s">
        <v>1381</v>
      </c>
    </row>
    <row r="332" spans="1:37" x14ac:dyDescent="0.2">
      <c r="A332" s="118">
        <v>324</v>
      </c>
      <c r="B332" s="118" t="s">
        <v>407</v>
      </c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19" t="s">
        <v>1708</v>
      </c>
      <c r="Q332" s="120">
        <v>356000</v>
      </c>
      <c r="R332" s="121">
        <v>0</v>
      </c>
      <c r="S332" s="121">
        <v>0</v>
      </c>
      <c r="T332" s="122">
        <v>0</v>
      </c>
      <c r="U332" s="121">
        <v>0</v>
      </c>
      <c r="V332" s="122">
        <v>1</v>
      </c>
      <c r="W332" s="118"/>
      <c r="X332" s="120">
        <v>356000</v>
      </c>
      <c r="Y332" s="118"/>
      <c r="Z332" s="121">
        <v>0</v>
      </c>
      <c r="AA332" s="121">
        <v>0</v>
      </c>
      <c r="AB332" s="120">
        <v>0</v>
      </c>
      <c r="AC332" s="121">
        <v>0</v>
      </c>
      <c r="AD332" s="126">
        <v>24696</v>
      </c>
      <c r="AE332" s="124">
        <v>0</v>
      </c>
      <c r="AF332" s="124">
        <v>0</v>
      </c>
      <c r="AG332" s="120">
        <v>356000</v>
      </c>
      <c r="AH332" s="125">
        <v>0</v>
      </c>
      <c r="AI332" s="118"/>
      <c r="AK332" s="105" t="s">
        <v>1381</v>
      </c>
    </row>
    <row r="333" spans="1:37" x14ac:dyDescent="0.2">
      <c r="A333" s="118">
        <v>325</v>
      </c>
      <c r="B333" s="118" t="s">
        <v>407</v>
      </c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19" t="s">
        <v>1709</v>
      </c>
      <c r="Q333" s="120">
        <v>179000</v>
      </c>
      <c r="R333" s="121">
        <v>0</v>
      </c>
      <c r="S333" s="121">
        <v>0</v>
      </c>
      <c r="T333" s="122">
        <v>0</v>
      </c>
      <c r="U333" s="121">
        <v>0</v>
      </c>
      <c r="V333" s="122">
        <v>1</v>
      </c>
      <c r="W333" s="118"/>
      <c r="X333" s="120">
        <v>179000</v>
      </c>
      <c r="Y333" s="118"/>
      <c r="Z333" s="121">
        <v>0</v>
      </c>
      <c r="AA333" s="121">
        <v>0</v>
      </c>
      <c r="AB333" s="120">
        <v>0</v>
      </c>
      <c r="AC333" s="121">
        <v>0</v>
      </c>
      <c r="AD333" s="126">
        <v>24696</v>
      </c>
      <c r="AE333" s="124">
        <v>0</v>
      </c>
      <c r="AF333" s="124">
        <v>0</v>
      </c>
      <c r="AG333" s="120">
        <v>179000</v>
      </c>
      <c r="AH333" s="125">
        <v>0</v>
      </c>
      <c r="AI333" s="118"/>
      <c r="AK333" s="105" t="s">
        <v>1381</v>
      </c>
    </row>
    <row r="334" spans="1:37" x14ac:dyDescent="0.2">
      <c r="A334" s="118">
        <v>326</v>
      </c>
      <c r="B334" s="118" t="s">
        <v>407</v>
      </c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19" t="s">
        <v>1710</v>
      </c>
      <c r="Q334" s="120">
        <v>74000</v>
      </c>
      <c r="R334" s="121">
        <v>0</v>
      </c>
      <c r="S334" s="121">
        <v>0</v>
      </c>
      <c r="T334" s="122">
        <v>0</v>
      </c>
      <c r="U334" s="121">
        <v>0</v>
      </c>
      <c r="V334" s="122">
        <v>1</v>
      </c>
      <c r="W334" s="118"/>
      <c r="X334" s="120">
        <v>74000</v>
      </c>
      <c r="Y334" s="118"/>
      <c r="Z334" s="121">
        <v>0</v>
      </c>
      <c r="AA334" s="121">
        <v>0</v>
      </c>
      <c r="AB334" s="120">
        <v>0</v>
      </c>
      <c r="AC334" s="121">
        <v>0</v>
      </c>
      <c r="AD334" s="126">
        <v>24696</v>
      </c>
      <c r="AE334" s="124">
        <v>0</v>
      </c>
      <c r="AF334" s="124">
        <v>0</v>
      </c>
      <c r="AG334" s="120">
        <v>74000</v>
      </c>
      <c r="AH334" s="125">
        <v>0</v>
      </c>
      <c r="AI334" s="118"/>
      <c r="AK334" s="105" t="s">
        <v>1381</v>
      </c>
    </row>
    <row r="335" spans="1:37" x14ac:dyDescent="0.2">
      <c r="A335" s="118">
        <v>327</v>
      </c>
      <c r="B335" s="118" t="s">
        <v>407</v>
      </c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19" t="s">
        <v>1711</v>
      </c>
      <c r="Q335" s="120">
        <v>82000</v>
      </c>
      <c r="R335" s="121">
        <v>0</v>
      </c>
      <c r="S335" s="121">
        <v>0</v>
      </c>
      <c r="T335" s="122">
        <v>0</v>
      </c>
      <c r="U335" s="121">
        <v>0</v>
      </c>
      <c r="V335" s="122">
        <v>1</v>
      </c>
      <c r="W335" s="118"/>
      <c r="X335" s="120">
        <v>82000</v>
      </c>
      <c r="Y335" s="118"/>
      <c r="Z335" s="121">
        <v>0</v>
      </c>
      <c r="AA335" s="121">
        <v>0</v>
      </c>
      <c r="AB335" s="120">
        <v>0</v>
      </c>
      <c r="AC335" s="121">
        <v>0</v>
      </c>
      <c r="AD335" s="126">
        <v>24696</v>
      </c>
      <c r="AE335" s="124">
        <v>0</v>
      </c>
      <c r="AF335" s="124">
        <v>0</v>
      </c>
      <c r="AG335" s="120">
        <v>82000</v>
      </c>
      <c r="AH335" s="125">
        <v>0</v>
      </c>
      <c r="AI335" s="118"/>
      <c r="AK335" s="105" t="s">
        <v>1381</v>
      </c>
    </row>
    <row r="336" spans="1:37" x14ac:dyDescent="0.2">
      <c r="A336" s="118">
        <v>328</v>
      </c>
      <c r="B336" s="118" t="s">
        <v>407</v>
      </c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19" t="s">
        <v>1712</v>
      </c>
      <c r="Q336" s="120">
        <v>774000</v>
      </c>
      <c r="R336" s="121">
        <v>0</v>
      </c>
      <c r="S336" s="121">
        <v>0</v>
      </c>
      <c r="T336" s="122">
        <v>0</v>
      </c>
      <c r="U336" s="121">
        <v>0</v>
      </c>
      <c r="V336" s="122">
        <v>1</v>
      </c>
      <c r="W336" s="118"/>
      <c r="X336" s="120">
        <v>774000</v>
      </c>
      <c r="Y336" s="118"/>
      <c r="Z336" s="121">
        <v>0</v>
      </c>
      <c r="AA336" s="121">
        <v>0</v>
      </c>
      <c r="AB336" s="120">
        <v>0</v>
      </c>
      <c r="AC336" s="121">
        <v>0</v>
      </c>
      <c r="AD336" s="126">
        <v>24696</v>
      </c>
      <c r="AE336" s="124">
        <v>0</v>
      </c>
      <c r="AF336" s="124">
        <v>0</v>
      </c>
      <c r="AG336" s="120">
        <v>774000</v>
      </c>
      <c r="AH336" s="125">
        <v>0</v>
      </c>
      <c r="AI336" s="118"/>
      <c r="AK336" s="105" t="s">
        <v>1381</v>
      </c>
    </row>
    <row r="337" spans="1:37" x14ac:dyDescent="0.2">
      <c r="A337" s="118">
        <v>329</v>
      </c>
      <c r="B337" s="118" t="s">
        <v>407</v>
      </c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19" t="s">
        <v>1713</v>
      </c>
      <c r="Q337" s="120">
        <v>3757000</v>
      </c>
      <c r="R337" s="121">
        <v>0</v>
      </c>
      <c r="S337" s="121">
        <v>0</v>
      </c>
      <c r="T337" s="122">
        <v>0</v>
      </c>
      <c r="U337" s="121">
        <v>0</v>
      </c>
      <c r="V337" s="122">
        <v>1</v>
      </c>
      <c r="W337" s="118"/>
      <c r="X337" s="120">
        <v>3757000</v>
      </c>
      <c r="Y337" s="118"/>
      <c r="Z337" s="121">
        <v>0</v>
      </c>
      <c r="AA337" s="121">
        <v>0</v>
      </c>
      <c r="AB337" s="120">
        <v>3757000</v>
      </c>
      <c r="AC337" s="121">
        <v>0</v>
      </c>
      <c r="AD337" s="126">
        <v>24696</v>
      </c>
      <c r="AE337" s="124">
        <v>0</v>
      </c>
      <c r="AF337" s="124">
        <v>0</v>
      </c>
      <c r="AG337" s="120">
        <v>0</v>
      </c>
      <c r="AH337" s="125">
        <v>0</v>
      </c>
      <c r="AI337" s="118"/>
      <c r="AK337" s="105" t="s">
        <v>1381</v>
      </c>
    </row>
    <row r="338" spans="1:37" x14ac:dyDescent="0.2">
      <c r="A338" s="118">
        <v>330</v>
      </c>
      <c r="B338" s="118" t="s">
        <v>407</v>
      </c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19" t="s">
        <v>1714</v>
      </c>
      <c r="Q338" s="120">
        <v>191000</v>
      </c>
      <c r="R338" s="121">
        <v>0</v>
      </c>
      <c r="S338" s="121">
        <v>0</v>
      </c>
      <c r="T338" s="122">
        <v>0</v>
      </c>
      <c r="U338" s="121">
        <v>0</v>
      </c>
      <c r="V338" s="122">
        <v>1</v>
      </c>
      <c r="W338" s="118"/>
      <c r="X338" s="120">
        <v>191000</v>
      </c>
      <c r="Y338" s="118"/>
      <c r="Z338" s="121">
        <v>0</v>
      </c>
      <c r="AA338" s="121">
        <v>0</v>
      </c>
      <c r="AB338" s="120">
        <v>0</v>
      </c>
      <c r="AC338" s="121">
        <v>0</v>
      </c>
      <c r="AD338" s="126">
        <v>24696</v>
      </c>
      <c r="AE338" s="124">
        <v>0</v>
      </c>
      <c r="AF338" s="124">
        <v>0</v>
      </c>
      <c r="AG338" s="120">
        <v>191000</v>
      </c>
      <c r="AH338" s="125">
        <v>0</v>
      </c>
      <c r="AI338" s="118"/>
      <c r="AK338" s="105" t="s">
        <v>1381</v>
      </c>
    </row>
    <row r="339" spans="1:37" x14ac:dyDescent="0.2">
      <c r="A339" s="118">
        <v>331</v>
      </c>
      <c r="B339" s="118" t="s">
        <v>407</v>
      </c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19" t="s">
        <v>1715</v>
      </c>
      <c r="Q339" s="120">
        <v>98000</v>
      </c>
      <c r="R339" s="121">
        <v>0</v>
      </c>
      <c r="S339" s="121">
        <v>0</v>
      </c>
      <c r="T339" s="122">
        <v>0</v>
      </c>
      <c r="U339" s="121">
        <v>0</v>
      </c>
      <c r="V339" s="122">
        <v>1</v>
      </c>
      <c r="W339" s="118"/>
      <c r="X339" s="120">
        <v>98000</v>
      </c>
      <c r="Y339" s="118"/>
      <c r="Z339" s="121">
        <v>0</v>
      </c>
      <c r="AA339" s="121">
        <v>0</v>
      </c>
      <c r="AB339" s="120">
        <v>0</v>
      </c>
      <c r="AC339" s="121">
        <v>0</v>
      </c>
      <c r="AD339" s="126">
        <v>24696</v>
      </c>
      <c r="AE339" s="124">
        <v>0</v>
      </c>
      <c r="AF339" s="124">
        <v>0</v>
      </c>
      <c r="AG339" s="120">
        <v>98000</v>
      </c>
      <c r="AH339" s="125">
        <v>0</v>
      </c>
      <c r="AI339" s="118"/>
      <c r="AK339" s="105" t="s">
        <v>1381</v>
      </c>
    </row>
    <row r="340" spans="1:37" x14ac:dyDescent="0.2">
      <c r="A340" s="118">
        <v>332</v>
      </c>
      <c r="B340" s="118" t="s">
        <v>407</v>
      </c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19" t="s">
        <v>1716</v>
      </c>
      <c r="Q340" s="120">
        <v>104000</v>
      </c>
      <c r="R340" s="121">
        <v>0</v>
      </c>
      <c r="S340" s="121">
        <v>0</v>
      </c>
      <c r="T340" s="122">
        <v>0</v>
      </c>
      <c r="U340" s="121">
        <v>0</v>
      </c>
      <c r="V340" s="122">
        <v>1</v>
      </c>
      <c r="W340" s="118"/>
      <c r="X340" s="120">
        <v>104000</v>
      </c>
      <c r="Y340" s="118"/>
      <c r="Z340" s="121">
        <v>0</v>
      </c>
      <c r="AA340" s="121">
        <v>0</v>
      </c>
      <c r="AB340" s="120">
        <v>0</v>
      </c>
      <c r="AC340" s="121">
        <v>0</v>
      </c>
      <c r="AD340" s="126">
        <v>24696</v>
      </c>
      <c r="AE340" s="124">
        <v>0</v>
      </c>
      <c r="AF340" s="124">
        <v>0</v>
      </c>
      <c r="AG340" s="120">
        <v>104000</v>
      </c>
      <c r="AH340" s="125">
        <v>0</v>
      </c>
      <c r="AI340" s="118"/>
      <c r="AK340" s="105" t="s">
        <v>1381</v>
      </c>
    </row>
    <row r="341" spans="1:37" x14ac:dyDescent="0.2">
      <c r="A341" s="118">
        <v>333</v>
      </c>
      <c r="B341" s="118" t="s">
        <v>407</v>
      </c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19" t="s">
        <v>1717</v>
      </c>
      <c r="Q341" s="120">
        <v>208000</v>
      </c>
      <c r="R341" s="121">
        <v>0</v>
      </c>
      <c r="S341" s="121">
        <v>0</v>
      </c>
      <c r="T341" s="122">
        <v>0</v>
      </c>
      <c r="U341" s="121">
        <v>0</v>
      </c>
      <c r="V341" s="122">
        <v>1</v>
      </c>
      <c r="W341" s="118"/>
      <c r="X341" s="120">
        <v>208000</v>
      </c>
      <c r="Y341" s="118"/>
      <c r="Z341" s="121">
        <v>0</v>
      </c>
      <c r="AA341" s="121">
        <v>0</v>
      </c>
      <c r="AB341" s="120">
        <v>0</v>
      </c>
      <c r="AC341" s="121">
        <v>0</v>
      </c>
      <c r="AD341" s="126">
        <v>24696</v>
      </c>
      <c r="AE341" s="124">
        <v>0</v>
      </c>
      <c r="AF341" s="124">
        <v>0</v>
      </c>
      <c r="AG341" s="120">
        <v>208000</v>
      </c>
      <c r="AH341" s="125">
        <v>0</v>
      </c>
      <c r="AI341" s="118"/>
      <c r="AK341" s="105" t="s">
        <v>1381</v>
      </c>
    </row>
    <row r="342" spans="1:37" x14ac:dyDescent="0.2">
      <c r="A342" s="118">
        <v>334</v>
      </c>
      <c r="B342" s="118" t="s">
        <v>407</v>
      </c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19" t="s">
        <v>1718</v>
      </c>
      <c r="Q342" s="120">
        <v>208000</v>
      </c>
      <c r="R342" s="121">
        <v>0</v>
      </c>
      <c r="S342" s="121">
        <v>0</v>
      </c>
      <c r="T342" s="122">
        <v>0</v>
      </c>
      <c r="U342" s="121">
        <v>0</v>
      </c>
      <c r="V342" s="122">
        <v>1</v>
      </c>
      <c r="W342" s="118"/>
      <c r="X342" s="120">
        <v>208000</v>
      </c>
      <c r="Y342" s="118"/>
      <c r="Z342" s="121">
        <v>0</v>
      </c>
      <c r="AA342" s="121">
        <v>0</v>
      </c>
      <c r="AB342" s="120">
        <v>0</v>
      </c>
      <c r="AC342" s="121">
        <v>0</v>
      </c>
      <c r="AD342" s="126">
        <v>24696</v>
      </c>
      <c r="AE342" s="124">
        <v>0</v>
      </c>
      <c r="AF342" s="124">
        <v>0</v>
      </c>
      <c r="AG342" s="120">
        <v>208000</v>
      </c>
      <c r="AH342" s="125">
        <v>0</v>
      </c>
      <c r="AI342" s="118"/>
      <c r="AK342" s="105" t="s">
        <v>1381</v>
      </c>
    </row>
    <row r="343" spans="1:37" x14ac:dyDescent="0.2">
      <c r="A343" s="118">
        <v>335</v>
      </c>
      <c r="B343" s="118" t="s">
        <v>407</v>
      </c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19" t="s">
        <v>1719</v>
      </c>
      <c r="Q343" s="120">
        <v>208000</v>
      </c>
      <c r="R343" s="121">
        <v>0</v>
      </c>
      <c r="S343" s="121">
        <v>0</v>
      </c>
      <c r="T343" s="122">
        <v>0</v>
      </c>
      <c r="U343" s="121">
        <v>0</v>
      </c>
      <c r="V343" s="122">
        <v>1</v>
      </c>
      <c r="W343" s="118"/>
      <c r="X343" s="120">
        <v>208000</v>
      </c>
      <c r="Y343" s="118"/>
      <c r="Z343" s="121">
        <v>0</v>
      </c>
      <c r="AA343" s="121">
        <v>0</v>
      </c>
      <c r="AB343" s="120">
        <v>0</v>
      </c>
      <c r="AC343" s="121">
        <v>0</v>
      </c>
      <c r="AD343" s="126">
        <v>24696</v>
      </c>
      <c r="AE343" s="124">
        <v>0</v>
      </c>
      <c r="AF343" s="124">
        <v>0</v>
      </c>
      <c r="AG343" s="120">
        <v>208000</v>
      </c>
      <c r="AH343" s="125">
        <v>0</v>
      </c>
      <c r="AI343" s="118"/>
      <c r="AK343" s="105" t="s">
        <v>1381</v>
      </c>
    </row>
    <row r="344" spans="1:37" x14ac:dyDescent="0.2">
      <c r="A344" s="118">
        <v>336</v>
      </c>
      <c r="B344" s="118" t="s">
        <v>407</v>
      </c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19" t="s">
        <v>1720</v>
      </c>
      <c r="Q344" s="120">
        <v>104000</v>
      </c>
      <c r="R344" s="121">
        <v>0</v>
      </c>
      <c r="S344" s="121">
        <v>0</v>
      </c>
      <c r="T344" s="122">
        <v>0</v>
      </c>
      <c r="U344" s="121">
        <v>0</v>
      </c>
      <c r="V344" s="122">
        <v>1</v>
      </c>
      <c r="W344" s="118"/>
      <c r="X344" s="120">
        <v>104000</v>
      </c>
      <c r="Y344" s="118"/>
      <c r="Z344" s="121">
        <v>0</v>
      </c>
      <c r="AA344" s="121">
        <v>0</v>
      </c>
      <c r="AB344" s="120">
        <v>0</v>
      </c>
      <c r="AC344" s="121">
        <v>0</v>
      </c>
      <c r="AD344" s="126">
        <v>24696</v>
      </c>
      <c r="AE344" s="124">
        <v>0</v>
      </c>
      <c r="AF344" s="124">
        <v>0</v>
      </c>
      <c r="AG344" s="120">
        <v>104000</v>
      </c>
      <c r="AH344" s="125">
        <v>0</v>
      </c>
      <c r="AI344" s="118"/>
      <c r="AK344" s="105" t="s">
        <v>1381</v>
      </c>
    </row>
    <row r="345" spans="1:37" x14ac:dyDescent="0.2">
      <c r="A345" s="118">
        <v>337</v>
      </c>
      <c r="B345" s="118" t="s">
        <v>407</v>
      </c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19" t="s">
        <v>1721</v>
      </c>
      <c r="Q345" s="120">
        <v>208000</v>
      </c>
      <c r="R345" s="121">
        <v>0</v>
      </c>
      <c r="S345" s="121">
        <v>0</v>
      </c>
      <c r="T345" s="122">
        <v>0</v>
      </c>
      <c r="U345" s="121">
        <v>0</v>
      </c>
      <c r="V345" s="122">
        <v>1</v>
      </c>
      <c r="W345" s="118"/>
      <c r="X345" s="120">
        <v>208000</v>
      </c>
      <c r="Y345" s="118"/>
      <c r="Z345" s="121">
        <v>0</v>
      </c>
      <c r="AA345" s="121">
        <v>0</v>
      </c>
      <c r="AB345" s="120">
        <v>0</v>
      </c>
      <c r="AC345" s="121">
        <v>0</v>
      </c>
      <c r="AD345" s="126">
        <v>24696</v>
      </c>
      <c r="AE345" s="124">
        <v>0</v>
      </c>
      <c r="AF345" s="124">
        <v>0</v>
      </c>
      <c r="AG345" s="120">
        <v>208000</v>
      </c>
      <c r="AH345" s="125">
        <v>0</v>
      </c>
      <c r="AI345" s="118"/>
      <c r="AK345" s="105" t="s">
        <v>1381</v>
      </c>
    </row>
    <row r="346" spans="1:37" x14ac:dyDescent="0.2">
      <c r="A346" s="118">
        <v>338</v>
      </c>
      <c r="B346" s="118" t="s">
        <v>407</v>
      </c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19" t="s">
        <v>1722</v>
      </c>
      <c r="Q346" s="120">
        <v>104000</v>
      </c>
      <c r="R346" s="121">
        <v>0</v>
      </c>
      <c r="S346" s="121">
        <v>0</v>
      </c>
      <c r="T346" s="122">
        <v>0</v>
      </c>
      <c r="U346" s="121">
        <v>0</v>
      </c>
      <c r="V346" s="122">
        <v>1</v>
      </c>
      <c r="W346" s="118"/>
      <c r="X346" s="120">
        <v>104000</v>
      </c>
      <c r="Y346" s="118"/>
      <c r="Z346" s="121">
        <v>0</v>
      </c>
      <c r="AA346" s="121">
        <v>0</v>
      </c>
      <c r="AB346" s="120">
        <v>0</v>
      </c>
      <c r="AC346" s="121">
        <v>0</v>
      </c>
      <c r="AD346" s="126">
        <v>24696</v>
      </c>
      <c r="AE346" s="124">
        <v>0</v>
      </c>
      <c r="AF346" s="124">
        <v>0</v>
      </c>
      <c r="AG346" s="120">
        <v>104000</v>
      </c>
      <c r="AH346" s="125">
        <v>0</v>
      </c>
      <c r="AI346" s="118"/>
      <c r="AK346" s="105" t="s">
        <v>1381</v>
      </c>
    </row>
    <row r="347" spans="1:37" x14ac:dyDescent="0.2">
      <c r="A347" s="118">
        <v>339</v>
      </c>
      <c r="B347" s="118" t="s">
        <v>407</v>
      </c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19" t="s">
        <v>1723</v>
      </c>
      <c r="Q347" s="120">
        <v>208000</v>
      </c>
      <c r="R347" s="121">
        <v>0</v>
      </c>
      <c r="S347" s="121">
        <v>0</v>
      </c>
      <c r="T347" s="122">
        <v>0</v>
      </c>
      <c r="U347" s="121">
        <v>0</v>
      </c>
      <c r="V347" s="122">
        <v>1</v>
      </c>
      <c r="W347" s="118"/>
      <c r="X347" s="120">
        <v>208000</v>
      </c>
      <c r="Y347" s="118"/>
      <c r="Z347" s="121">
        <v>0</v>
      </c>
      <c r="AA347" s="121">
        <v>0</v>
      </c>
      <c r="AB347" s="120">
        <v>0</v>
      </c>
      <c r="AC347" s="121">
        <v>0</v>
      </c>
      <c r="AD347" s="126">
        <v>24696</v>
      </c>
      <c r="AE347" s="124">
        <v>0</v>
      </c>
      <c r="AF347" s="124">
        <v>0</v>
      </c>
      <c r="AG347" s="120">
        <v>208000</v>
      </c>
      <c r="AH347" s="125">
        <v>0</v>
      </c>
      <c r="AI347" s="118"/>
      <c r="AK347" s="105" t="s">
        <v>1381</v>
      </c>
    </row>
    <row r="348" spans="1:37" x14ac:dyDescent="0.2">
      <c r="A348" s="118">
        <v>340</v>
      </c>
      <c r="B348" s="118" t="s">
        <v>407</v>
      </c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19" t="s">
        <v>1724</v>
      </c>
      <c r="Q348" s="120">
        <v>208000</v>
      </c>
      <c r="R348" s="121">
        <v>0</v>
      </c>
      <c r="S348" s="121">
        <v>0</v>
      </c>
      <c r="T348" s="122">
        <v>0</v>
      </c>
      <c r="U348" s="121">
        <v>0</v>
      </c>
      <c r="V348" s="122">
        <v>1</v>
      </c>
      <c r="W348" s="118"/>
      <c r="X348" s="120">
        <v>208000</v>
      </c>
      <c r="Y348" s="118"/>
      <c r="Z348" s="121">
        <v>0</v>
      </c>
      <c r="AA348" s="121">
        <v>0</v>
      </c>
      <c r="AB348" s="120">
        <v>0</v>
      </c>
      <c r="AC348" s="121">
        <v>0</v>
      </c>
      <c r="AD348" s="126">
        <v>24696</v>
      </c>
      <c r="AE348" s="124">
        <v>0</v>
      </c>
      <c r="AF348" s="124">
        <v>0</v>
      </c>
      <c r="AG348" s="120">
        <v>208000</v>
      </c>
      <c r="AH348" s="125">
        <v>0</v>
      </c>
      <c r="AI348" s="118"/>
      <c r="AK348" s="105" t="s">
        <v>1381</v>
      </c>
    </row>
    <row r="349" spans="1:37" x14ac:dyDescent="0.2">
      <c r="A349" s="118">
        <v>341</v>
      </c>
      <c r="B349" s="118" t="s">
        <v>407</v>
      </c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19" t="s">
        <v>1725</v>
      </c>
      <c r="Q349" s="120">
        <v>208000</v>
      </c>
      <c r="R349" s="121">
        <v>0</v>
      </c>
      <c r="S349" s="121">
        <v>0</v>
      </c>
      <c r="T349" s="122">
        <v>0</v>
      </c>
      <c r="U349" s="121">
        <v>0</v>
      </c>
      <c r="V349" s="122">
        <v>1</v>
      </c>
      <c r="W349" s="118"/>
      <c r="X349" s="120">
        <v>208000</v>
      </c>
      <c r="Y349" s="118"/>
      <c r="Z349" s="121">
        <v>0</v>
      </c>
      <c r="AA349" s="121">
        <v>0</v>
      </c>
      <c r="AB349" s="120">
        <v>0</v>
      </c>
      <c r="AC349" s="121">
        <v>0</v>
      </c>
      <c r="AD349" s="126">
        <v>24696</v>
      </c>
      <c r="AE349" s="124">
        <v>0</v>
      </c>
      <c r="AF349" s="124">
        <v>0</v>
      </c>
      <c r="AG349" s="120">
        <v>208000</v>
      </c>
      <c r="AH349" s="125">
        <v>0</v>
      </c>
      <c r="AI349" s="118"/>
      <c r="AK349" s="105" t="s">
        <v>1381</v>
      </c>
    </row>
    <row r="350" spans="1:37" x14ac:dyDescent="0.2">
      <c r="A350" s="118">
        <v>342</v>
      </c>
      <c r="B350" s="118" t="s">
        <v>407</v>
      </c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19" t="s">
        <v>1726</v>
      </c>
      <c r="Q350" s="120">
        <v>208000</v>
      </c>
      <c r="R350" s="121">
        <v>0</v>
      </c>
      <c r="S350" s="121">
        <v>0</v>
      </c>
      <c r="T350" s="122">
        <v>0</v>
      </c>
      <c r="U350" s="121">
        <v>0</v>
      </c>
      <c r="V350" s="122">
        <v>1</v>
      </c>
      <c r="W350" s="118"/>
      <c r="X350" s="120">
        <v>208000</v>
      </c>
      <c r="Y350" s="118"/>
      <c r="Z350" s="121">
        <v>0</v>
      </c>
      <c r="AA350" s="121">
        <v>0</v>
      </c>
      <c r="AB350" s="120">
        <v>0</v>
      </c>
      <c r="AC350" s="121">
        <v>0</v>
      </c>
      <c r="AD350" s="126">
        <v>24696</v>
      </c>
      <c r="AE350" s="124">
        <v>0</v>
      </c>
      <c r="AF350" s="124">
        <v>0</v>
      </c>
      <c r="AG350" s="120">
        <v>208000</v>
      </c>
      <c r="AH350" s="125">
        <v>0</v>
      </c>
      <c r="AI350" s="118"/>
      <c r="AK350" s="105" t="s">
        <v>1381</v>
      </c>
    </row>
    <row r="351" spans="1:37" x14ac:dyDescent="0.2">
      <c r="A351" s="118">
        <v>343</v>
      </c>
      <c r="B351" s="118" t="s">
        <v>407</v>
      </c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19" t="s">
        <v>1727</v>
      </c>
      <c r="Q351" s="120">
        <v>208000</v>
      </c>
      <c r="R351" s="121">
        <v>0</v>
      </c>
      <c r="S351" s="121">
        <v>0</v>
      </c>
      <c r="T351" s="122">
        <v>0</v>
      </c>
      <c r="U351" s="121">
        <v>0</v>
      </c>
      <c r="V351" s="122">
        <v>1</v>
      </c>
      <c r="W351" s="118"/>
      <c r="X351" s="120">
        <v>208000</v>
      </c>
      <c r="Y351" s="118"/>
      <c r="Z351" s="121">
        <v>0</v>
      </c>
      <c r="AA351" s="121">
        <v>0</v>
      </c>
      <c r="AB351" s="120">
        <v>0</v>
      </c>
      <c r="AC351" s="121">
        <v>0</v>
      </c>
      <c r="AD351" s="126">
        <v>24696</v>
      </c>
      <c r="AE351" s="124">
        <v>0</v>
      </c>
      <c r="AF351" s="124">
        <v>0</v>
      </c>
      <c r="AG351" s="120">
        <v>208000</v>
      </c>
      <c r="AH351" s="125">
        <v>0</v>
      </c>
      <c r="AI351" s="118"/>
      <c r="AK351" s="105" t="s">
        <v>1381</v>
      </c>
    </row>
    <row r="352" spans="1:37" x14ac:dyDescent="0.2">
      <c r="A352" s="118">
        <v>344</v>
      </c>
      <c r="B352" s="118" t="s">
        <v>407</v>
      </c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19" t="s">
        <v>1728</v>
      </c>
      <c r="Q352" s="120">
        <v>100000</v>
      </c>
      <c r="R352" s="121">
        <v>0</v>
      </c>
      <c r="S352" s="121">
        <v>0</v>
      </c>
      <c r="T352" s="122">
        <v>0</v>
      </c>
      <c r="U352" s="121">
        <v>0</v>
      </c>
      <c r="V352" s="122">
        <v>1</v>
      </c>
      <c r="W352" s="118"/>
      <c r="X352" s="120">
        <v>100000</v>
      </c>
      <c r="Y352" s="118"/>
      <c r="Z352" s="121">
        <v>0</v>
      </c>
      <c r="AA352" s="121">
        <v>0</v>
      </c>
      <c r="AB352" s="120">
        <v>0</v>
      </c>
      <c r="AC352" s="121">
        <v>0</v>
      </c>
      <c r="AD352" s="126">
        <v>24696</v>
      </c>
      <c r="AE352" s="124">
        <v>0</v>
      </c>
      <c r="AF352" s="124">
        <v>0</v>
      </c>
      <c r="AG352" s="120">
        <v>100000</v>
      </c>
      <c r="AH352" s="125">
        <v>0</v>
      </c>
      <c r="AI352" s="118"/>
      <c r="AK352" s="105" t="s">
        <v>1381</v>
      </c>
    </row>
    <row r="353" spans="1:37" x14ac:dyDescent="0.2">
      <c r="A353" s="118">
        <v>345</v>
      </c>
      <c r="B353" s="118" t="s">
        <v>407</v>
      </c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19" t="s">
        <v>1729</v>
      </c>
      <c r="Q353" s="120">
        <v>208000</v>
      </c>
      <c r="R353" s="121">
        <v>0</v>
      </c>
      <c r="S353" s="121">
        <v>0</v>
      </c>
      <c r="T353" s="122">
        <v>0</v>
      </c>
      <c r="U353" s="121">
        <v>0</v>
      </c>
      <c r="V353" s="122">
        <v>1</v>
      </c>
      <c r="W353" s="118"/>
      <c r="X353" s="120">
        <v>208000</v>
      </c>
      <c r="Y353" s="118"/>
      <c r="Z353" s="121">
        <v>0</v>
      </c>
      <c r="AA353" s="121">
        <v>0</v>
      </c>
      <c r="AB353" s="120">
        <v>0</v>
      </c>
      <c r="AC353" s="121">
        <v>0</v>
      </c>
      <c r="AD353" s="126">
        <v>24696</v>
      </c>
      <c r="AE353" s="124">
        <v>0</v>
      </c>
      <c r="AF353" s="124">
        <v>0</v>
      </c>
      <c r="AG353" s="120">
        <v>208000</v>
      </c>
      <c r="AH353" s="125">
        <v>0</v>
      </c>
      <c r="AI353" s="118"/>
      <c r="AK353" s="105" t="s">
        <v>1381</v>
      </c>
    </row>
    <row r="354" spans="1:37" x14ac:dyDescent="0.2">
      <c r="A354" s="118">
        <v>346</v>
      </c>
      <c r="B354" s="118" t="s">
        <v>407</v>
      </c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19" t="s">
        <v>1730</v>
      </c>
      <c r="Q354" s="120">
        <v>208000</v>
      </c>
      <c r="R354" s="121">
        <v>0</v>
      </c>
      <c r="S354" s="121">
        <v>0</v>
      </c>
      <c r="T354" s="122">
        <v>0</v>
      </c>
      <c r="U354" s="121">
        <v>0</v>
      </c>
      <c r="V354" s="122">
        <v>1</v>
      </c>
      <c r="W354" s="118"/>
      <c r="X354" s="120">
        <v>208000</v>
      </c>
      <c r="Y354" s="118"/>
      <c r="Z354" s="121">
        <v>0</v>
      </c>
      <c r="AA354" s="121">
        <v>0</v>
      </c>
      <c r="AB354" s="120">
        <v>0</v>
      </c>
      <c r="AC354" s="121">
        <v>0</v>
      </c>
      <c r="AD354" s="126">
        <v>24696</v>
      </c>
      <c r="AE354" s="124">
        <v>0</v>
      </c>
      <c r="AF354" s="124">
        <v>0</v>
      </c>
      <c r="AG354" s="120">
        <v>208000</v>
      </c>
      <c r="AH354" s="125">
        <v>0</v>
      </c>
      <c r="AI354" s="118"/>
      <c r="AK354" s="105" t="s">
        <v>1381</v>
      </c>
    </row>
    <row r="355" spans="1:37" x14ac:dyDescent="0.2">
      <c r="A355" s="118">
        <v>347</v>
      </c>
      <c r="B355" s="118" t="s">
        <v>407</v>
      </c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19" t="s">
        <v>1731</v>
      </c>
      <c r="Q355" s="120">
        <v>145000</v>
      </c>
      <c r="R355" s="121">
        <v>0</v>
      </c>
      <c r="S355" s="121">
        <v>0</v>
      </c>
      <c r="T355" s="122">
        <v>0</v>
      </c>
      <c r="U355" s="121">
        <v>0</v>
      </c>
      <c r="V355" s="122">
        <v>1</v>
      </c>
      <c r="W355" s="118"/>
      <c r="X355" s="120">
        <v>145000</v>
      </c>
      <c r="Y355" s="118"/>
      <c r="Z355" s="121">
        <v>0</v>
      </c>
      <c r="AA355" s="121">
        <v>0</v>
      </c>
      <c r="AB355" s="120">
        <v>0</v>
      </c>
      <c r="AC355" s="121">
        <v>0</v>
      </c>
      <c r="AD355" s="126">
        <v>24696</v>
      </c>
      <c r="AE355" s="124">
        <v>0</v>
      </c>
      <c r="AF355" s="124">
        <v>0</v>
      </c>
      <c r="AG355" s="120">
        <v>145000</v>
      </c>
      <c r="AH355" s="125">
        <v>0</v>
      </c>
      <c r="AI355" s="118"/>
      <c r="AK355" s="105" t="s">
        <v>1381</v>
      </c>
    </row>
    <row r="356" spans="1:37" x14ac:dyDescent="0.2">
      <c r="A356" s="118">
        <v>348</v>
      </c>
      <c r="B356" s="118" t="s">
        <v>407</v>
      </c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19" t="s">
        <v>1732</v>
      </c>
      <c r="Q356" s="120">
        <v>531000</v>
      </c>
      <c r="R356" s="121">
        <v>0</v>
      </c>
      <c r="S356" s="121">
        <v>0</v>
      </c>
      <c r="T356" s="122">
        <v>0</v>
      </c>
      <c r="U356" s="121">
        <v>0</v>
      </c>
      <c r="V356" s="122">
        <v>1</v>
      </c>
      <c r="W356" s="118"/>
      <c r="X356" s="120">
        <v>531000</v>
      </c>
      <c r="Y356" s="118"/>
      <c r="Z356" s="121">
        <v>0</v>
      </c>
      <c r="AA356" s="121">
        <v>0</v>
      </c>
      <c r="AB356" s="120">
        <v>0</v>
      </c>
      <c r="AC356" s="121">
        <v>0</v>
      </c>
      <c r="AD356" s="126">
        <v>24696</v>
      </c>
      <c r="AE356" s="124">
        <v>0</v>
      </c>
      <c r="AF356" s="124">
        <v>0</v>
      </c>
      <c r="AG356" s="120">
        <v>531000</v>
      </c>
      <c r="AH356" s="125">
        <v>0</v>
      </c>
      <c r="AI356" s="118"/>
      <c r="AK356" s="105" t="s">
        <v>1381</v>
      </c>
    </row>
    <row r="357" spans="1:37" x14ac:dyDescent="0.2">
      <c r="A357" s="118">
        <v>349</v>
      </c>
      <c r="B357" s="118" t="s">
        <v>407</v>
      </c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19" t="s">
        <v>1733</v>
      </c>
      <c r="Q357" s="120">
        <v>143000</v>
      </c>
      <c r="R357" s="121">
        <v>0</v>
      </c>
      <c r="S357" s="121">
        <v>0</v>
      </c>
      <c r="T357" s="122">
        <v>0</v>
      </c>
      <c r="U357" s="121">
        <v>0</v>
      </c>
      <c r="V357" s="122">
        <v>1</v>
      </c>
      <c r="W357" s="118"/>
      <c r="X357" s="120">
        <v>143000</v>
      </c>
      <c r="Y357" s="118"/>
      <c r="Z357" s="121">
        <v>0</v>
      </c>
      <c r="AA357" s="121">
        <v>0</v>
      </c>
      <c r="AB357" s="120">
        <v>0</v>
      </c>
      <c r="AC357" s="121">
        <v>0</v>
      </c>
      <c r="AD357" s="126">
        <v>24696</v>
      </c>
      <c r="AE357" s="124">
        <v>0</v>
      </c>
      <c r="AF357" s="124">
        <v>0</v>
      </c>
      <c r="AG357" s="120">
        <v>143000</v>
      </c>
      <c r="AH357" s="125">
        <v>0</v>
      </c>
      <c r="AI357" s="118"/>
      <c r="AK357" s="105" t="s">
        <v>1381</v>
      </c>
    </row>
    <row r="358" spans="1:37" x14ac:dyDescent="0.2">
      <c r="A358" s="118">
        <v>350</v>
      </c>
      <c r="B358" s="118" t="s">
        <v>407</v>
      </c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19" t="s">
        <v>1734</v>
      </c>
      <c r="Q358" s="120">
        <v>429000</v>
      </c>
      <c r="R358" s="121">
        <v>0</v>
      </c>
      <c r="S358" s="121">
        <v>0</v>
      </c>
      <c r="T358" s="122">
        <v>0</v>
      </c>
      <c r="U358" s="121">
        <v>0</v>
      </c>
      <c r="V358" s="122">
        <v>1</v>
      </c>
      <c r="W358" s="118"/>
      <c r="X358" s="120">
        <v>429000</v>
      </c>
      <c r="Y358" s="118"/>
      <c r="Z358" s="121">
        <v>0</v>
      </c>
      <c r="AA358" s="121">
        <v>0</v>
      </c>
      <c r="AB358" s="120">
        <v>0</v>
      </c>
      <c r="AC358" s="121">
        <v>0</v>
      </c>
      <c r="AD358" s="126">
        <v>24696</v>
      </c>
      <c r="AE358" s="124">
        <v>0</v>
      </c>
      <c r="AF358" s="124">
        <v>0</v>
      </c>
      <c r="AG358" s="120">
        <v>429000</v>
      </c>
      <c r="AH358" s="125">
        <v>0</v>
      </c>
      <c r="AI358" s="118"/>
      <c r="AK358" s="105" t="s">
        <v>1381</v>
      </c>
    </row>
    <row r="359" spans="1:37" x14ac:dyDescent="0.2">
      <c r="A359" s="118">
        <v>351</v>
      </c>
      <c r="B359" s="118" t="s">
        <v>407</v>
      </c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19" t="s">
        <v>1735</v>
      </c>
      <c r="Q359" s="120">
        <v>208000</v>
      </c>
      <c r="R359" s="121">
        <v>0</v>
      </c>
      <c r="S359" s="121">
        <v>0</v>
      </c>
      <c r="T359" s="122">
        <v>0</v>
      </c>
      <c r="U359" s="121">
        <v>0</v>
      </c>
      <c r="V359" s="122">
        <v>1</v>
      </c>
      <c r="W359" s="118"/>
      <c r="X359" s="120">
        <v>208000</v>
      </c>
      <c r="Y359" s="118"/>
      <c r="Z359" s="121">
        <v>0</v>
      </c>
      <c r="AA359" s="121">
        <v>0</v>
      </c>
      <c r="AB359" s="120">
        <v>0</v>
      </c>
      <c r="AC359" s="121">
        <v>0</v>
      </c>
      <c r="AD359" s="126">
        <v>24696</v>
      </c>
      <c r="AE359" s="124">
        <v>0</v>
      </c>
      <c r="AF359" s="124">
        <v>0</v>
      </c>
      <c r="AG359" s="120">
        <v>208000</v>
      </c>
      <c r="AH359" s="125">
        <v>0</v>
      </c>
      <c r="AI359" s="118"/>
      <c r="AK359" s="105" t="s">
        <v>1381</v>
      </c>
    </row>
    <row r="360" spans="1:37" x14ac:dyDescent="0.2">
      <c r="A360" s="118">
        <v>352</v>
      </c>
      <c r="B360" s="118" t="s">
        <v>407</v>
      </c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19" t="s">
        <v>1736</v>
      </c>
      <c r="Q360" s="120">
        <v>97000</v>
      </c>
      <c r="R360" s="121">
        <v>0</v>
      </c>
      <c r="S360" s="121">
        <v>0</v>
      </c>
      <c r="T360" s="122">
        <v>0</v>
      </c>
      <c r="U360" s="121">
        <v>0</v>
      </c>
      <c r="V360" s="122">
        <v>1</v>
      </c>
      <c r="W360" s="118"/>
      <c r="X360" s="120">
        <v>97000</v>
      </c>
      <c r="Y360" s="118"/>
      <c r="Z360" s="121">
        <v>0</v>
      </c>
      <c r="AA360" s="121">
        <v>0</v>
      </c>
      <c r="AB360" s="120">
        <v>0</v>
      </c>
      <c r="AC360" s="121">
        <v>0</v>
      </c>
      <c r="AD360" s="126">
        <v>24696</v>
      </c>
      <c r="AE360" s="124">
        <v>0</v>
      </c>
      <c r="AF360" s="124">
        <v>0</v>
      </c>
      <c r="AG360" s="120">
        <v>97000</v>
      </c>
      <c r="AH360" s="125">
        <v>0</v>
      </c>
      <c r="AI360" s="118"/>
      <c r="AK360" s="105" t="s">
        <v>1381</v>
      </c>
    </row>
    <row r="361" spans="1:37" x14ac:dyDescent="0.2">
      <c r="A361" s="118">
        <v>353</v>
      </c>
      <c r="B361" s="118" t="s">
        <v>407</v>
      </c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19" t="s">
        <v>1737</v>
      </c>
      <c r="Q361" s="120">
        <v>208000</v>
      </c>
      <c r="R361" s="121">
        <v>0</v>
      </c>
      <c r="S361" s="121">
        <v>0</v>
      </c>
      <c r="T361" s="122">
        <v>0</v>
      </c>
      <c r="U361" s="121">
        <v>0</v>
      </c>
      <c r="V361" s="122">
        <v>1</v>
      </c>
      <c r="W361" s="118"/>
      <c r="X361" s="120">
        <v>208000</v>
      </c>
      <c r="Y361" s="118"/>
      <c r="Z361" s="121">
        <v>0</v>
      </c>
      <c r="AA361" s="121">
        <v>0</v>
      </c>
      <c r="AB361" s="120">
        <v>0</v>
      </c>
      <c r="AC361" s="121">
        <v>0</v>
      </c>
      <c r="AD361" s="126">
        <v>24696</v>
      </c>
      <c r="AE361" s="124">
        <v>0</v>
      </c>
      <c r="AF361" s="124">
        <v>0</v>
      </c>
      <c r="AG361" s="120">
        <v>208000</v>
      </c>
      <c r="AH361" s="125">
        <v>0</v>
      </c>
      <c r="AI361" s="118"/>
      <c r="AK361" s="105" t="s">
        <v>1381</v>
      </c>
    </row>
    <row r="362" spans="1:37" x14ac:dyDescent="0.2">
      <c r="A362" s="118">
        <v>354</v>
      </c>
      <c r="B362" s="118" t="s">
        <v>407</v>
      </c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19" t="s">
        <v>1738</v>
      </c>
      <c r="Q362" s="120">
        <v>138000</v>
      </c>
      <c r="R362" s="121">
        <v>0</v>
      </c>
      <c r="S362" s="121">
        <v>0</v>
      </c>
      <c r="T362" s="122">
        <v>0</v>
      </c>
      <c r="U362" s="121">
        <v>0</v>
      </c>
      <c r="V362" s="122">
        <v>1</v>
      </c>
      <c r="W362" s="118"/>
      <c r="X362" s="120">
        <v>138000</v>
      </c>
      <c r="Y362" s="118"/>
      <c r="Z362" s="121">
        <v>0</v>
      </c>
      <c r="AA362" s="121">
        <v>0</v>
      </c>
      <c r="AB362" s="120">
        <v>0</v>
      </c>
      <c r="AC362" s="121">
        <v>0</v>
      </c>
      <c r="AD362" s="126">
        <v>24840</v>
      </c>
      <c r="AE362" s="124">
        <v>0</v>
      </c>
      <c r="AF362" s="124">
        <v>0</v>
      </c>
      <c r="AG362" s="120">
        <v>138000</v>
      </c>
      <c r="AH362" s="125">
        <v>0</v>
      </c>
      <c r="AI362" s="118"/>
      <c r="AK362" s="105" t="s">
        <v>1382</v>
      </c>
    </row>
    <row r="363" spans="1:37" x14ac:dyDescent="0.2">
      <c r="A363" s="118">
        <v>355</v>
      </c>
      <c r="B363" s="118" t="s">
        <v>407</v>
      </c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19" t="s">
        <v>1739</v>
      </c>
      <c r="Q363" s="120">
        <v>104000</v>
      </c>
      <c r="R363" s="121">
        <v>0</v>
      </c>
      <c r="S363" s="121">
        <v>0</v>
      </c>
      <c r="T363" s="122">
        <v>0</v>
      </c>
      <c r="U363" s="121">
        <v>0</v>
      </c>
      <c r="V363" s="122">
        <v>1</v>
      </c>
      <c r="W363" s="118"/>
      <c r="X363" s="120">
        <v>104000</v>
      </c>
      <c r="Y363" s="118"/>
      <c r="Z363" s="121">
        <v>0</v>
      </c>
      <c r="AA363" s="121">
        <v>0</v>
      </c>
      <c r="AB363" s="120">
        <v>0</v>
      </c>
      <c r="AC363" s="121">
        <v>0</v>
      </c>
      <c r="AD363" s="126">
        <v>24840</v>
      </c>
      <c r="AE363" s="124">
        <v>0</v>
      </c>
      <c r="AF363" s="124">
        <v>0</v>
      </c>
      <c r="AG363" s="120">
        <v>104000</v>
      </c>
      <c r="AH363" s="125">
        <v>0</v>
      </c>
      <c r="AI363" s="118"/>
      <c r="AK363" s="105" t="s">
        <v>1382</v>
      </c>
    </row>
    <row r="364" spans="1:37" x14ac:dyDescent="0.2">
      <c r="A364" s="118">
        <v>356</v>
      </c>
      <c r="B364" s="118" t="s">
        <v>407</v>
      </c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19" t="s">
        <v>1740</v>
      </c>
      <c r="Q364" s="120">
        <v>208000</v>
      </c>
      <c r="R364" s="121">
        <v>0</v>
      </c>
      <c r="S364" s="121">
        <v>0</v>
      </c>
      <c r="T364" s="122">
        <v>0</v>
      </c>
      <c r="U364" s="121">
        <v>0</v>
      </c>
      <c r="V364" s="122">
        <v>1</v>
      </c>
      <c r="W364" s="118"/>
      <c r="X364" s="120">
        <v>208000</v>
      </c>
      <c r="Y364" s="118"/>
      <c r="Z364" s="121">
        <v>0</v>
      </c>
      <c r="AA364" s="121">
        <v>0</v>
      </c>
      <c r="AB364" s="120">
        <v>0</v>
      </c>
      <c r="AC364" s="121">
        <v>0</v>
      </c>
      <c r="AD364" s="126">
        <v>24840</v>
      </c>
      <c r="AE364" s="124">
        <v>0</v>
      </c>
      <c r="AF364" s="124">
        <v>0</v>
      </c>
      <c r="AG364" s="120">
        <v>208000</v>
      </c>
      <c r="AH364" s="125">
        <v>0</v>
      </c>
      <c r="AI364" s="118"/>
      <c r="AK364" s="105" t="s">
        <v>1382</v>
      </c>
    </row>
    <row r="365" spans="1:37" x14ac:dyDescent="0.2">
      <c r="A365" s="118">
        <v>357</v>
      </c>
      <c r="B365" s="118" t="s">
        <v>407</v>
      </c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19" t="s">
        <v>1741</v>
      </c>
      <c r="Q365" s="120">
        <v>220000</v>
      </c>
      <c r="R365" s="121">
        <v>0</v>
      </c>
      <c r="S365" s="121">
        <v>0</v>
      </c>
      <c r="T365" s="122">
        <v>0</v>
      </c>
      <c r="U365" s="121">
        <v>0</v>
      </c>
      <c r="V365" s="122">
        <v>1</v>
      </c>
      <c r="W365" s="118"/>
      <c r="X365" s="120">
        <v>220000</v>
      </c>
      <c r="Y365" s="118"/>
      <c r="Z365" s="121">
        <v>0</v>
      </c>
      <c r="AA365" s="121">
        <v>0</v>
      </c>
      <c r="AB365" s="120">
        <v>0</v>
      </c>
      <c r="AC365" s="121">
        <v>0</v>
      </c>
      <c r="AD365" s="126">
        <v>24840</v>
      </c>
      <c r="AE365" s="124">
        <v>0</v>
      </c>
      <c r="AF365" s="124">
        <v>0</v>
      </c>
      <c r="AG365" s="120">
        <v>220000</v>
      </c>
      <c r="AH365" s="125">
        <v>0</v>
      </c>
      <c r="AI365" s="118"/>
      <c r="AK365" s="105" t="s">
        <v>1382</v>
      </c>
    </row>
    <row r="366" spans="1:37" x14ac:dyDescent="0.2">
      <c r="A366" s="118">
        <v>358</v>
      </c>
      <c r="B366" s="118" t="s">
        <v>407</v>
      </c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19" t="s">
        <v>1742</v>
      </c>
      <c r="Q366" s="120">
        <v>104000</v>
      </c>
      <c r="R366" s="121">
        <v>0</v>
      </c>
      <c r="S366" s="121">
        <v>0</v>
      </c>
      <c r="T366" s="122">
        <v>0</v>
      </c>
      <c r="U366" s="121">
        <v>0</v>
      </c>
      <c r="V366" s="122">
        <v>1</v>
      </c>
      <c r="W366" s="118"/>
      <c r="X366" s="120">
        <v>104000</v>
      </c>
      <c r="Y366" s="118"/>
      <c r="Z366" s="121">
        <v>0</v>
      </c>
      <c r="AA366" s="121">
        <v>0</v>
      </c>
      <c r="AB366" s="120">
        <v>0</v>
      </c>
      <c r="AC366" s="121">
        <v>0</v>
      </c>
      <c r="AD366" s="126">
        <v>24840</v>
      </c>
      <c r="AE366" s="124">
        <v>0</v>
      </c>
      <c r="AF366" s="124">
        <v>0</v>
      </c>
      <c r="AG366" s="120">
        <v>104000</v>
      </c>
      <c r="AH366" s="125">
        <v>0</v>
      </c>
      <c r="AI366" s="118"/>
      <c r="AK366" s="105" t="s">
        <v>1382</v>
      </c>
    </row>
    <row r="367" spans="1:37" x14ac:dyDescent="0.2">
      <c r="A367" s="118">
        <v>359</v>
      </c>
      <c r="B367" s="118" t="s">
        <v>407</v>
      </c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19" t="s">
        <v>1743</v>
      </c>
      <c r="Q367" s="120">
        <v>104000</v>
      </c>
      <c r="R367" s="121">
        <v>0</v>
      </c>
      <c r="S367" s="121">
        <v>0</v>
      </c>
      <c r="T367" s="122">
        <v>0</v>
      </c>
      <c r="U367" s="121">
        <v>0</v>
      </c>
      <c r="V367" s="122">
        <v>1</v>
      </c>
      <c r="W367" s="118"/>
      <c r="X367" s="120">
        <v>104000</v>
      </c>
      <c r="Y367" s="118"/>
      <c r="Z367" s="121">
        <v>0</v>
      </c>
      <c r="AA367" s="121">
        <v>0</v>
      </c>
      <c r="AB367" s="120">
        <v>0</v>
      </c>
      <c r="AC367" s="121">
        <v>0</v>
      </c>
      <c r="AD367" s="126">
        <v>24840</v>
      </c>
      <c r="AE367" s="124">
        <v>0</v>
      </c>
      <c r="AF367" s="124">
        <v>0</v>
      </c>
      <c r="AG367" s="120">
        <v>104000</v>
      </c>
      <c r="AH367" s="125">
        <v>0</v>
      </c>
      <c r="AI367" s="118"/>
      <c r="AK367" s="105" t="s">
        <v>1382</v>
      </c>
    </row>
    <row r="368" spans="1:37" x14ac:dyDescent="0.2">
      <c r="A368" s="118">
        <v>360</v>
      </c>
      <c r="B368" s="118" t="s">
        <v>407</v>
      </c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19" t="s">
        <v>1744</v>
      </c>
      <c r="Q368" s="120">
        <v>202117</v>
      </c>
      <c r="R368" s="121">
        <v>0</v>
      </c>
      <c r="S368" s="121">
        <v>0</v>
      </c>
      <c r="T368" s="122">
        <v>0</v>
      </c>
      <c r="U368" s="121">
        <v>0</v>
      </c>
      <c r="V368" s="122">
        <v>1</v>
      </c>
      <c r="W368" s="118"/>
      <c r="X368" s="120">
        <v>202117</v>
      </c>
      <c r="Y368" s="118"/>
      <c r="Z368" s="121">
        <v>0</v>
      </c>
      <c r="AA368" s="121">
        <v>0</v>
      </c>
      <c r="AB368" s="120">
        <v>0</v>
      </c>
      <c r="AC368" s="121">
        <v>0</v>
      </c>
      <c r="AD368" s="126">
        <v>24840</v>
      </c>
      <c r="AE368" s="124">
        <v>0</v>
      </c>
      <c r="AF368" s="124">
        <v>0</v>
      </c>
      <c r="AG368" s="120">
        <v>202117</v>
      </c>
      <c r="AH368" s="125">
        <v>0</v>
      </c>
      <c r="AI368" s="118"/>
      <c r="AK368" s="105" t="s">
        <v>1382</v>
      </c>
    </row>
    <row r="369" spans="1:37" x14ac:dyDescent="0.2">
      <c r="A369" s="118">
        <v>361</v>
      </c>
      <c r="B369" s="118" t="s">
        <v>407</v>
      </c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19" t="s">
        <v>1745</v>
      </c>
      <c r="Q369" s="120">
        <v>208000</v>
      </c>
      <c r="R369" s="121">
        <v>0</v>
      </c>
      <c r="S369" s="121">
        <v>0</v>
      </c>
      <c r="T369" s="122">
        <v>0</v>
      </c>
      <c r="U369" s="121">
        <v>0</v>
      </c>
      <c r="V369" s="122">
        <v>1</v>
      </c>
      <c r="W369" s="118"/>
      <c r="X369" s="120">
        <v>208000</v>
      </c>
      <c r="Y369" s="118"/>
      <c r="Z369" s="121">
        <v>0</v>
      </c>
      <c r="AA369" s="121">
        <v>0</v>
      </c>
      <c r="AB369" s="120">
        <v>0</v>
      </c>
      <c r="AC369" s="121">
        <v>0</v>
      </c>
      <c r="AD369" s="126">
        <v>24840</v>
      </c>
      <c r="AE369" s="124">
        <v>0</v>
      </c>
      <c r="AF369" s="124">
        <v>0</v>
      </c>
      <c r="AG369" s="120">
        <v>208000</v>
      </c>
      <c r="AH369" s="125">
        <v>0</v>
      </c>
      <c r="AI369" s="118"/>
      <c r="AK369" s="105" t="s">
        <v>1382</v>
      </c>
    </row>
    <row r="370" spans="1:37" x14ac:dyDescent="0.2">
      <c r="A370" s="118">
        <v>362</v>
      </c>
      <c r="B370" s="118" t="s">
        <v>407</v>
      </c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19" t="s">
        <v>1746</v>
      </c>
      <c r="Q370" s="120">
        <v>3133000</v>
      </c>
      <c r="R370" s="121">
        <v>0</v>
      </c>
      <c r="S370" s="121">
        <v>0</v>
      </c>
      <c r="T370" s="122">
        <v>0</v>
      </c>
      <c r="U370" s="121">
        <v>0</v>
      </c>
      <c r="V370" s="122">
        <v>1</v>
      </c>
      <c r="W370" s="118"/>
      <c r="X370" s="120">
        <v>3133000</v>
      </c>
      <c r="Y370" s="118"/>
      <c r="Z370" s="121">
        <v>0</v>
      </c>
      <c r="AA370" s="121">
        <v>0</v>
      </c>
      <c r="AB370" s="120">
        <v>1879800</v>
      </c>
      <c r="AC370" s="121">
        <v>0</v>
      </c>
      <c r="AD370" s="126">
        <v>24840</v>
      </c>
      <c r="AE370" s="124">
        <v>0</v>
      </c>
      <c r="AF370" s="124">
        <v>0</v>
      </c>
      <c r="AG370" s="120">
        <v>1253200</v>
      </c>
      <c r="AH370" s="125">
        <v>0</v>
      </c>
      <c r="AI370" s="118"/>
      <c r="AK370" s="105" t="s">
        <v>1382</v>
      </c>
    </row>
    <row r="371" spans="1:37" x14ac:dyDescent="0.2">
      <c r="A371" s="118">
        <v>363</v>
      </c>
      <c r="B371" s="118" t="s">
        <v>407</v>
      </c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19" t="s">
        <v>1747</v>
      </c>
      <c r="Q371" s="120">
        <v>208000</v>
      </c>
      <c r="R371" s="121">
        <v>0</v>
      </c>
      <c r="S371" s="121">
        <v>0</v>
      </c>
      <c r="T371" s="122">
        <v>0</v>
      </c>
      <c r="U371" s="121">
        <v>0</v>
      </c>
      <c r="V371" s="122">
        <v>1</v>
      </c>
      <c r="W371" s="118"/>
      <c r="X371" s="120">
        <v>208000</v>
      </c>
      <c r="Y371" s="118"/>
      <c r="Z371" s="121">
        <v>0</v>
      </c>
      <c r="AA371" s="121">
        <v>0</v>
      </c>
      <c r="AB371" s="120">
        <v>0</v>
      </c>
      <c r="AC371" s="121">
        <v>0</v>
      </c>
      <c r="AD371" s="126">
        <v>24840</v>
      </c>
      <c r="AE371" s="124">
        <v>0</v>
      </c>
      <c r="AF371" s="124">
        <v>0</v>
      </c>
      <c r="AG371" s="120">
        <v>208000</v>
      </c>
      <c r="AH371" s="125">
        <v>0</v>
      </c>
      <c r="AI371" s="118"/>
      <c r="AK371" s="105" t="s">
        <v>1382</v>
      </c>
    </row>
    <row r="372" spans="1:37" x14ac:dyDescent="0.2">
      <c r="A372" s="118">
        <v>364</v>
      </c>
      <c r="B372" s="118" t="s">
        <v>407</v>
      </c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19" t="s">
        <v>1748</v>
      </c>
      <c r="Q372" s="120">
        <v>208000</v>
      </c>
      <c r="R372" s="121">
        <v>0</v>
      </c>
      <c r="S372" s="121">
        <v>0</v>
      </c>
      <c r="T372" s="122">
        <v>0</v>
      </c>
      <c r="U372" s="121">
        <v>0</v>
      </c>
      <c r="V372" s="122">
        <v>1</v>
      </c>
      <c r="W372" s="118"/>
      <c r="X372" s="120">
        <v>208000</v>
      </c>
      <c r="Y372" s="118"/>
      <c r="Z372" s="121">
        <v>0</v>
      </c>
      <c r="AA372" s="121">
        <v>0</v>
      </c>
      <c r="AB372" s="120">
        <v>0</v>
      </c>
      <c r="AC372" s="121">
        <v>0</v>
      </c>
      <c r="AD372" s="126">
        <v>24840</v>
      </c>
      <c r="AE372" s="124">
        <v>0</v>
      </c>
      <c r="AF372" s="124">
        <v>0</v>
      </c>
      <c r="AG372" s="120">
        <v>208000</v>
      </c>
      <c r="AH372" s="125">
        <v>0</v>
      </c>
      <c r="AI372" s="118"/>
      <c r="AK372" s="105" t="s">
        <v>1382</v>
      </c>
    </row>
    <row r="373" spans="1:37" x14ac:dyDescent="0.2">
      <c r="A373" s="118">
        <v>365</v>
      </c>
      <c r="B373" s="118" t="s">
        <v>407</v>
      </c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19" t="s">
        <v>1749</v>
      </c>
      <c r="Q373" s="120">
        <v>496000</v>
      </c>
      <c r="R373" s="121">
        <v>0</v>
      </c>
      <c r="S373" s="121">
        <v>0</v>
      </c>
      <c r="T373" s="122">
        <v>0</v>
      </c>
      <c r="U373" s="121">
        <v>0</v>
      </c>
      <c r="V373" s="122">
        <v>1</v>
      </c>
      <c r="W373" s="118"/>
      <c r="X373" s="120">
        <v>496000</v>
      </c>
      <c r="Y373" s="118"/>
      <c r="Z373" s="121">
        <v>0</v>
      </c>
      <c r="AA373" s="121">
        <v>0</v>
      </c>
      <c r="AB373" s="120">
        <v>0</v>
      </c>
      <c r="AC373" s="121">
        <v>0</v>
      </c>
      <c r="AD373" s="126">
        <v>24840</v>
      </c>
      <c r="AE373" s="124">
        <v>0</v>
      </c>
      <c r="AF373" s="124">
        <v>0</v>
      </c>
      <c r="AG373" s="120">
        <v>496000</v>
      </c>
      <c r="AH373" s="125">
        <v>0</v>
      </c>
      <c r="AI373" s="118"/>
      <c r="AK373" s="105" t="s">
        <v>1382</v>
      </c>
    </row>
    <row r="374" spans="1:37" x14ac:dyDescent="0.2">
      <c r="A374" s="118">
        <v>366</v>
      </c>
      <c r="B374" s="118" t="s">
        <v>407</v>
      </c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19" t="s">
        <v>1750</v>
      </c>
      <c r="Q374" s="120">
        <v>104000</v>
      </c>
      <c r="R374" s="121">
        <v>0</v>
      </c>
      <c r="S374" s="121">
        <v>0</v>
      </c>
      <c r="T374" s="122">
        <v>0</v>
      </c>
      <c r="U374" s="121">
        <v>0</v>
      </c>
      <c r="V374" s="122">
        <v>1</v>
      </c>
      <c r="W374" s="118"/>
      <c r="X374" s="120">
        <v>104000</v>
      </c>
      <c r="Y374" s="118"/>
      <c r="Z374" s="121">
        <v>0</v>
      </c>
      <c r="AA374" s="121">
        <v>0</v>
      </c>
      <c r="AB374" s="120">
        <v>0</v>
      </c>
      <c r="AC374" s="121">
        <v>0</v>
      </c>
      <c r="AD374" s="126">
        <v>24840</v>
      </c>
      <c r="AE374" s="124">
        <v>0</v>
      </c>
      <c r="AF374" s="124">
        <v>0</v>
      </c>
      <c r="AG374" s="120">
        <v>104000</v>
      </c>
      <c r="AH374" s="125">
        <v>0</v>
      </c>
      <c r="AI374" s="118"/>
      <c r="AK374" s="105" t="s">
        <v>1382</v>
      </c>
    </row>
    <row r="375" spans="1:37" x14ac:dyDescent="0.2">
      <c r="A375" s="118">
        <v>367</v>
      </c>
      <c r="B375" s="118" t="s">
        <v>407</v>
      </c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19" t="s">
        <v>1751</v>
      </c>
      <c r="Q375" s="120">
        <v>235000</v>
      </c>
      <c r="R375" s="121">
        <v>0</v>
      </c>
      <c r="S375" s="121">
        <v>0</v>
      </c>
      <c r="T375" s="122">
        <v>0</v>
      </c>
      <c r="U375" s="121">
        <v>0</v>
      </c>
      <c r="V375" s="122">
        <v>1</v>
      </c>
      <c r="W375" s="118"/>
      <c r="X375" s="120">
        <v>235000</v>
      </c>
      <c r="Y375" s="118"/>
      <c r="Z375" s="121">
        <v>0</v>
      </c>
      <c r="AA375" s="121">
        <v>0</v>
      </c>
      <c r="AB375" s="120">
        <v>0</v>
      </c>
      <c r="AC375" s="121">
        <v>0</v>
      </c>
      <c r="AD375" s="126">
        <v>24840</v>
      </c>
      <c r="AE375" s="124">
        <v>0</v>
      </c>
      <c r="AF375" s="124">
        <v>0</v>
      </c>
      <c r="AG375" s="120">
        <v>235000</v>
      </c>
      <c r="AH375" s="125">
        <v>0</v>
      </c>
      <c r="AI375" s="118"/>
      <c r="AK375" s="105" t="s">
        <v>1382</v>
      </c>
    </row>
    <row r="376" spans="1:37" x14ac:dyDescent="0.2">
      <c r="A376" s="118">
        <v>368</v>
      </c>
      <c r="B376" s="118" t="s">
        <v>407</v>
      </c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19" t="s">
        <v>1752</v>
      </c>
      <c r="Q376" s="120">
        <v>176000</v>
      </c>
      <c r="R376" s="121">
        <v>0</v>
      </c>
      <c r="S376" s="121">
        <v>0</v>
      </c>
      <c r="T376" s="122">
        <v>0</v>
      </c>
      <c r="U376" s="121">
        <v>0</v>
      </c>
      <c r="V376" s="122">
        <v>1</v>
      </c>
      <c r="W376" s="118"/>
      <c r="X376" s="120">
        <v>176000</v>
      </c>
      <c r="Y376" s="118"/>
      <c r="Z376" s="121">
        <v>0</v>
      </c>
      <c r="AA376" s="121">
        <v>0</v>
      </c>
      <c r="AB376" s="120">
        <v>0</v>
      </c>
      <c r="AC376" s="121">
        <v>0</v>
      </c>
      <c r="AD376" s="126">
        <v>24503</v>
      </c>
      <c r="AE376" s="124">
        <v>0</v>
      </c>
      <c r="AF376" s="124">
        <v>0</v>
      </c>
      <c r="AG376" s="120">
        <v>176000</v>
      </c>
      <c r="AH376" s="125">
        <v>0</v>
      </c>
      <c r="AI376" s="118"/>
      <c r="AK376" s="105" t="s">
        <v>1383</v>
      </c>
    </row>
    <row r="377" spans="1:37" x14ac:dyDescent="0.2">
      <c r="A377" s="118">
        <v>369</v>
      </c>
      <c r="B377" s="118" t="s">
        <v>407</v>
      </c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19" t="s">
        <v>1753</v>
      </c>
      <c r="Q377" s="120">
        <v>371000</v>
      </c>
      <c r="R377" s="121">
        <v>0</v>
      </c>
      <c r="S377" s="121">
        <v>0</v>
      </c>
      <c r="T377" s="122">
        <v>0</v>
      </c>
      <c r="U377" s="121">
        <v>0</v>
      </c>
      <c r="V377" s="122">
        <v>1</v>
      </c>
      <c r="W377" s="118"/>
      <c r="X377" s="120">
        <v>371000</v>
      </c>
      <c r="Y377" s="118"/>
      <c r="Z377" s="121">
        <v>0</v>
      </c>
      <c r="AA377" s="121">
        <v>0</v>
      </c>
      <c r="AB377" s="120">
        <v>0</v>
      </c>
      <c r="AC377" s="121">
        <v>0</v>
      </c>
      <c r="AD377" s="126">
        <v>24503</v>
      </c>
      <c r="AE377" s="124">
        <v>0</v>
      </c>
      <c r="AF377" s="124">
        <v>0</v>
      </c>
      <c r="AG377" s="120">
        <v>371000</v>
      </c>
      <c r="AH377" s="125">
        <v>0</v>
      </c>
      <c r="AI377" s="118"/>
      <c r="AK377" s="105" t="s">
        <v>1383</v>
      </c>
    </row>
    <row r="378" spans="1:37" x14ac:dyDescent="0.2">
      <c r="A378" s="118">
        <v>370</v>
      </c>
      <c r="B378" s="118" t="s">
        <v>407</v>
      </c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19" t="s">
        <v>1754</v>
      </c>
      <c r="Q378" s="120">
        <v>128999</v>
      </c>
      <c r="R378" s="121">
        <v>0</v>
      </c>
      <c r="S378" s="121">
        <v>0</v>
      </c>
      <c r="T378" s="122">
        <v>0</v>
      </c>
      <c r="U378" s="121">
        <v>0</v>
      </c>
      <c r="V378" s="122">
        <v>1</v>
      </c>
      <c r="W378" s="118"/>
      <c r="X378" s="120">
        <v>128999</v>
      </c>
      <c r="Y378" s="118"/>
      <c r="Z378" s="121">
        <v>0</v>
      </c>
      <c r="AA378" s="121">
        <v>0</v>
      </c>
      <c r="AB378" s="120">
        <v>0</v>
      </c>
      <c r="AC378" s="121">
        <v>0</v>
      </c>
      <c r="AD378" s="126">
        <v>24503</v>
      </c>
      <c r="AE378" s="124">
        <v>0</v>
      </c>
      <c r="AF378" s="124">
        <v>0</v>
      </c>
      <c r="AG378" s="120">
        <v>128999</v>
      </c>
      <c r="AH378" s="125">
        <v>0</v>
      </c>
      <c r="AI378" s="118"/>
      <c r="AK378" s="105" t="s">
        <v>1383</v>
      </c>
    </row>
    <row r="379" spans="1:37" x14ac:dyDescent="0.2">
      <c r="A379" s="118">
        <v>371</v>
      </c>
      <c r="B379" s="118" t="s">
        <v>407</v>
      </c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19" t="s">
        <v>1755</v>
      </c>
      <c r="Q379" s="120">
        <v>504000</v>
      </c>
      <c r="R379" s="121">
        <v>0</v>
      </c>
      <c r="S379" s="121">
        <v>0</v>
      </c>
      <c r="T379" s="122">
        <v>0</v>
      </c>
      <c r="U379" s="121">
        <v>0</v>
      </c>
      <c r="V379" s="122">
        <v>1</v>
      </c>
      <c r="W379" s="118"/>
      <c r="X379" s="120">
        <v>504000</v>
      </c>
      <c r="Y379" s="118"/>
      <c r="Z379" s="121">
        <v>0</v>
      </c>
      <c r="AA379" s="121">
        <v>0</v>
      </c>
      <c r="AB379" s="120">
        <v>0</v>
      </c>
      <c r="AC379" s="121">
        <v>0</v>
      </c>
      <c r="AD379" s="126">
        <v>24503</v>
      </c>
      <c r="AE379" s="124">
        <v>0</v>
      </c>
      <c r="AF379" s="124">
        <v>0</v>
      </c>
      <c r="AG379" s="120">
        <v>504000</v>
      </c>
      <c r="AH379" s="125">
        <v>0</v>
      </c>
      <c r="AI379" s="118"/>
      <c r="AK379" s="105" t="s">
        <v>1383</v>
      </c>
    </row>
    <row r="380" spans="1:37" x14ac:dyDescent="0.2">
      <c r="A380" s="118">
        <v>372</v>
      </c>
      <c r="B380" s="118" t="s">
        <v>407</v>
      </c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19" t="s">
        <v>1756</v>
      </c>
      <c r="Q380" s="120">
        <v>198000</v>
      </c>
      <c r="R380" s="121">
        <v>0</v>
      </c>
      <c r="S380" s="121">
        <v>0</v>
      </c>
      <c r="T380" s="122">
        <v>0</v>
      </c>
      <c r="U380" s="121">
        <v>0</v>
      </c>
      <c r="V380" s="122">
        <v>1</v>
      </c>
      <c r="W380" s="118"/>
      <c r="X380" s="120">
        <v>198000</v>
      </c>
      <c r="Y380" s="118"/>
      <c r="Z380" s="121">
        <v>0</v>
      </c>
      <c r="AA380" s="121">
        <v>0</v>
      </c>
      <c r="AB380" s="120">
        <v>0</v>
      </c>
      <c r="AC380" s="121">
        <v>0</v>
      </c>
      <c r="AD380" s="126">
        <v>24503</v>
      </c>
      <c r="AE380" s="124">
        <v>0</v>
      </c>
      <c r="AF380" s="124">
        <v>0</v>
      </c>
      <c r="AG380" s="120">
        <v>198000</v>
      </c>
      <c r="AH380" s="125">
        <v>0</v>
      </c>
      <c r="AI380" s="118"/>
      <c r="AK380" s="105" t="s">
        <v>1383</v>
      </c>
    </row>
    <row r="381" spans="1:37" x14ac:dyDescent="0.2">
      <c r="A381" s="118">
        <v>373</v>
      </c>
      <c r="B381" s="118" t="s">
        <v>407</v>
      </c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19" t="s">
        <v>1757</v>
      </c>
      <c r="Q381" s="120">
        <v>125000</v>
      </c>
      <c r="R381" s="121">
        <v>0</v>
      </c>
      <c r="S381" s="121">
        <v>0</v>
      </c>
      <c r="T381" s="122">
        <v>0</v>
      </c>
      <c r="U381" s="121">
        <v>0</v>
      </c>
      <c r="V381" s="122">
        <v>1</v>
      </c>
      <c r="W381" s="118"/>
      <c r="X381" s="120">
        <v>125000</v>
      </c>
      <c r="Y381" s="118"/>
      <c r="Z381" s="121">
        <v>0</v>
      </c>
      <c r="AA381" s="121">
        <v>0</v>
      </c>
      <c r="AB381" s="120">
        <v>0</v>
      </c>
      <c r="AC381" s="121">
        <v>0</v>
      </c>
      <c r="AD381" s="126">
        <v>24503</v>
      </c>
      <c r="AE381" s="124">
        <v>0</v>
      </c>
      <c r="AF381" s="124">
        <v>0</v>
      </c>
      <c r="AG381" s="120">
        <v>125000</v>
      </c>
      <c r="AH381" s="125">
        <v>0</v>
      </c>
      <c r="AI381" s="118"/>
      <c r="AK381" s="105" t="s">
        <v>1383</v>
      </c>
    </row>
    <row r="382" spans="1:37" x14ac:dyDescent="0.2">
      <c r="A382" s="118">
        <v>374</v>
      </c>
      <c r="B382" s="118" t="s">
        <v>407</v>
      </c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19" t="s">
        <v>1758</v>
      </c>
      <c r="Q382" s="120">
        <v>198000</v>
      </c>
      <c r="R382" s="121">
        <v>0</v>
      </c>
      <c r="S382" s="121">
        <v>0</v>
      </c>
      <c r="T382" s="122">
        <v>0</v>
      </c>
      <c r="U382" s="121">
        <v>0</v>
      </c>
      <c r="V382" s="122">
        <v>1</v>
      </c>
      <c r="W382" s="118"/>
      <c r="X382" s="120">
        <v>198000</v>
      </c>
      <c r="Y382" s="118"/>
      <c r="Z382" s="121">
        <v>0</v>
      </c>
      <c r="AA382" s="121">
        <v>0</v>
      </c>
      <c r="AB382" s="120">
        <v>0</v>
      </c>
      <c r="AC382" s="121">
        <v>0</v>
      </c>
      <c r="AD382" s="126">
        <v>24503</v>
      </c>
      <c r="AE382" s="124">
        <v>0</v>
      </c>
      <c r="AF382" s="124">
        <v>0</v>
      </c>
      <c r="AG382" s="120">
        <v>198000</v>
      </c>
      <c r="AH382" s="125">
        <v>0</v>
      </c>
      <c r="AI382" s="118"/>
      <c r="AK382" s="105" t="s">
        <v>1383</v>
      </c>
    </row>
    <row r="383" spans="1:37" x14ac:dyDescent="0.2">
      <c r="A383" s="118">
        <v>375</v>
      </c>
      <c r="B383" s="118" t="s">
        <v>407</v>
      </c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19" t="s">
        <v>1759</v>
      </c>
      <c r="Q383" s="120">
        <v>193000</v>
      </c>
      <c r="R383" s="121">
        <v>0</v>
      </c>
      <c r="S383" s="121">
        <v>0</v>
      </c>
      <c r="T383" s="122">
        <v>0</v>
      </c>
      <c r="U383" s="121">
        <v>0</v>
      </c>
      <c r="V383" s="122">
        <v>1</v>
      </c>
      <c r="W383" s="118"/>
      <c r="X383" s="120">
        <v>193000</v>
      </c>
      <c r="Y383" s="118"/>
      <c r="Z383" s="121">
        <v>0</v>
      </c>
      <c r="AA383" s="121">
        <v>0</v>
      </c>
      <c r="AB383" s="120">
        <v>0</v>
      </c>
      <c r="AC383" s="121">
        <v>0</v>
      </c>
      <c r="AD383" s="126">
        <v>24503</v>
      </c>
      <c r="AE383" s="124">
        <v>0</v>
      </c>
      <c r="AF383" s="124">
        <v>0</v>
      </c>
      <c r="AG383" s="120">
        <v>193000</v>
      </c>
      <c r="AH383" s="125">
        <v>0</v>
      </c>
      <c r="AI383" s="118"/>
      <c r="AK383" s="105" t="s">
        <v>1383</v>
      </c>
    </row>
    <row r="384" spans="1:37" x14ac:dyDescent="0.2">
      <c r="A384" s="118">
        <v>376</v>
      </c>
      <c r="B384" s="118" t="s">
        <v>407</v>
      </c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19" t="s">
        <v>1760</v>
      </c>
      <c r="Q384" s="120">
        <v>192000</v>
      </c>
      <c r="R384" s="121">
        <v>0</v>
      </c>
      <c r="S384" s="121">
        <v>0</v>
      </c>
      <c r="T384" s="122">
        <v>0</v>
      </c>
      <c r="U384" s="121">
        <v>0</v>
      </c>
      <c r="V384" s="122">
        <v>1</v>
      </c>
      <c r="W384" s="118"/>
      <c r="X384" s="120">
        <v>192000</v>
      </c>
      <c r="Y384" s="118"/>
      <c r="Z384" s="121">
        <v>0</v>
      </c>
      <c r="AA384" s="121">
        <v>0</v>
      </c>
      <c r="AB384" s="120">
        <v>0</v>
      </c>
      <c r="AC384" s="121">
        <v>0</v>
      </c>
      <c r="AD384" s="126">
        <v>24503</v>
      </c>
      <c r="AE384" s="124">
        <v>0</v>
      </c>
      <c r="AF384" s="124">
        <v>0</v>
      </c>
      <c r="AG384" s="120">
        <v>192000</v>
      </c>
      <c r="AH384" s="125">
        <v>0</v>
      </c>
      <c r="AI384" s="118"/>
      <c r="AK384" s="105" t="s">
        <v>1383</v>
      </c>
    </row>
  </sheetData>
  <autoFilter ref="A8:AI9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307"/>
  <sheetViews>
    <sheetView workbookViewId="0"/>
  </sheetViews>
  <sheetFormatPr baseColWidth="10" defaultRowHeight="12.75" x14ac:dyDescent="0.2"/>
  <cols>
    <col min="1" max="1" width="11.42578125" style="100"/>
    <col min="2" max="2" width="14.7109375" style="100" customWidth="1"/>
    <col min="3" max="3" width="13.5703125" style="100" hidden="1" customWidth="1"/>
    <col min="4" max="7" width="11.42578125" style="100" hidden="1" customWidth="1"/>
    <col min="8" max="8" width="12.28515625" style="100" hidden="1" customWidth="1"/>
    <col min="9" max="9" width="11.42578125" style="100" hidden="1" customWidth="1"/>
    <col min="10" max="13" width="14.140625" style="100" hidden="1" customWidth="1"/>
    <col min="14" max="15" width="11.42578125" style="100" hidden="1" customWidth="1"/>
    <col min="16" max="16" width="11.42578125" style="101"/>
    <col min="17" max="17" width="16.7109375" style="102" customWidth="1"/>
    <col min="18" max="18" width="11.42578125" style="100"/>
    <col min="19" max="20" width="12.42578125" style="100" customWidth="1"/>
    <col min="21" max="23" width="11.42578125" style="100"/>
    <col min="24" max="24" width="15.7109375" style="100" customWidth="1"/>
    <col min="25" max="27" width="11.42578125" style="100"/>
    <col min="28" max="28" width="14.85546875" style="100" customWidth="1"/>
    <col min="29" max="29" width="12.85546875" style="100" customWidth="1"/>
    <col min="30" max="30" width="19" style="103" customWidth="1"/>
    <col min="31" max="32" width="11.42578125" style="100"/>
    <col min="33" max="33" width="15.5703125" style="100" customWidth="1"/>
    <col min="34" max="34" width="13.85546875" style="100" customWidth="1"/>
    <col min="35" max="35" width="11.42578125" style="100"/>
    <col min="36" max="36" width="13.7109375" style="100" bestFit="1" customWidth="1"/>
    <col min="37" max="16384" width="11.42578125" style="100"/>
  </cols>
  <sheetData>
    <row r="1" spans="1:37" x14ac:dyDescent="0.2">
      <c r="A1" s="99" t="s">
        <v>366</v>
      </c>
    </row>
    <row r="2" spans="1:37" x14ac:dyDescent="0.2">
      <c r="A2" s="99" t="s">
        <v>367</v>
      </c>
    </row>
    <row r="3" spans="1:37" x14ac:dyDescent="0.2">
      <c r="A3" s="99" t="s">
        <v>2442</v>
      </c>
    </row>
    <row r="4" spans="1:37" x14ac:dyDescent="0.2">
      <c r="A4" s="99" t="s">
        <v>369</v>
      </c>
    </row>
    <row r="5" spans="1:37" x14ac:dyDescent="0.2">
      <c r="A5" s="99" t="s">
        <v>666</v>
      </c>
    </row>
    <row r="7" spans="1:37" ht="15.75" customHeight="1" x14ac:dyDescent="0.2">
      <c r="A7" s="107" t="s">
        <v>370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371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9"/>
    </row>
    <row r="8" spans="1:37" ht="76.5" x14ac:dyDescent="0.2">
      <c r="A8" s="110" t="s">
        <v>372</v>
      </c>
      <c r="B8" s="111" t="s">
        <v>373</v>
      </c>
      <c r="C8" s="110" t="s">
        <v>374</v>
      </c>
      <c r="D8" s="110" t="s">
        <v>375</v>
      </c>
      <c r="E8" s="112" t="s">
        <v>376</v>
      </c>
      <c r="F8" s="111" t="s">
        <v>377</v>
      </c>
      <c r="G8" s="113" t="s">
        <v>378</v>
      </c>
      <c r="H8" s="111" t="s">
        <v>379</v>
      </c>
      <c r="I8" s="111" t="s">
        <v>380</v>
      </c>
      <c r="J8" s="111" t="s">
        <v>381</v>
      </c>
      <c r="K8" s="111" t="s">
        <v>382</v>
      </c>
      <c r="L8" s="111" t="s">
        <v>383</v>
      </c>
      <c r="M8" s="111" t="s">
        <v>384</v>
      </c>
      <c r="N8" s="113" t="s">
        <v>385</v>
      </c>
      <c r="O8" s="113" t="s">
        <v>386</v>
      </c>
      <c r="P8" s="114" t="s">
        <v>387</v>
      </c>
      <c r="Q8" s="115" t="s">
        <v>388</v>
      </c>
      <c r="R8" s="113" t="s">
        <v>389</v>
      </c>
      <c r="S8" s="113" t="s">
        <v>390</v>
      </c>
      <c r="T8" s="111" t="s">
        <v>391</v>
      </c>
      <c r="U8" s="113" t="s">
        <v>392</v>
      </c>
      <c r="V8" s="111" t="s">
        <v>393</v>
      </c>
      <c r="W8" s="111" t="s">
        <v>394</v>
      </c>
      <c r="X8" s="116" t="s">
        <v>395</v>
      </c>
      <c r="Y8" s="113" t="s">
        <v>396</v>
      </c>
      <c r="Z8" s="111" t="s">
        <v>397</v>
      </c>
      <c r="AA8" s="111" t="s">
        <v>398</v>
      </c>
      <c r="AB8" s="116" t="s">
        <v>399</v>
      </c>
      <c r="AC8" s="111" t="s">
        <v>400</v>
      </c>
      <c r="AD8" s="116" t="s">
        <v>401</v>
      </c>
      <c r="AE8" s="111" t="s">
        <v>402</v>
      </c>
      <c r="AF8" s="111" t="s">
        <v>403</v>
      </c>
      <c r="AG8" s="116" t="s">
        <v>404</v>
      </c>
      <c r="AH8" s="111" t="s">
        <v>405</v>
      </c>
      <c r="AI8" s="117" t="s">
        <v>406</v>
      </c>
    </row>
    <row r="9" spans="1:37" s="102" customFormat="1" x14ac:dyDescent="0.2">
      <c r="A9" s="118">
        <v>1</v>
      </c>
      <c r="B9" s="118" t="s">
        <v>407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34">
        <v>301119</v>
      </c>
      <c r="Q9" s="135">
        <v>61769052</v>
      </c>
      <c r="R9" s="121">
        <v>0</v>
      </c>
      <c r="S9" s="121">
        <v>0</v>
      </c>
      <c r="T9" s="122">
        <v>0</v>
      </c>
      <c r="U9" s="121">
        <v>0</v>
      </c>
      <c r="V9" s="122">
        <v>1</v>
      </c>
      <c r="W9" s="118"/>
      <c r="X9" s="135">
        <v>61769052</v>
      </c>
      <c r="Y9" s="118"/>
      <c r="Z9" s="121">
        <v>0</v>
      </c>
      <c r="AA9" s="121">
        <v>0</v>
      </c>
      <c r="AB9" s="136">
        <v>18530715</v>
      </c>
      <c r="AC9" s="121">
        <v>0</v>
      </c>
      <c r="AD9" s="123">
        <v>35010</v>
      </c>
      <c r="AE9" s="124">
        <v>0</v>
      </c>
      <c r="AF9" s="124">
        <v>0</v>
      </c>
      <c r="AG9" s="136">
        <v>43238337</v>
      </c>
      <c r="AH9" s="125">
        <v>0</v>
      </c>
      <c r="AI9" s="118"/>
      <c r="AK9" s="105"/>
    </row>
    <row r="10" spans="1:37" x14ac:dyDescent="0.2">
      <c r="A10" s="118">
        <v>2</v>
      </c>
      <c r="B10" s="118" t="s">
        <v>407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4">
        <v>301124</v>
      </c>
      <c r="Q10" s="135">
        <v>42110223</v>
      </c>
      <c r="R10" s="121">
        <v>0</v>
      </c>
      <c r="S10" s="121">
        <v>0</v>
      </c>
      <c r="T10" s="122">
        <v>0</v>
      </c>
      <c r="U10" s="121">
        <v>0</v>
      </c>
      <c r="V10" s="122">
        <v>1</v>
      </c>
      <c r="W10" s="118"/>
      <c r="X10" s="135">
        <v>42110223</v>
      </c>
      <c r="Y10" s="118"/>
      <c r="Z10" s="121">
        <v>0</v>
      </c>
      <c r="AA10" s="121">
        <v>0</v>
      </c>
      <c r="AB10" s="136">
        <v>12633066</v>
      </c>
      <c r="AC10" s="121">
        <v>0</v>
      </c>
      <c r="AD10" s="123">
        <v>35010</v>
      </c>
      <c r="AE10" s="124">
        <v>0</v>
      </c>
      <c r="AF10" s="124">
        <v>0</v>
      </c>
      <c r="AG10" s="136">
        <v>29477157</v>
      </c>
      <c r="AH10" s="125">
        <v>0</v>
      </c>
      <c r="AI10" s="118"/>
      <c r="AK10" s="105"/>
    </row>
    <row r="11" spans="1:37" x14ac:dyDescent="0.2">
      <c r="A11" s="118">
        <v>3</v>
      </c>
      <c r="B11" s="118" t="s">
        <v>407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34">
        <v>301126</v>
      </c>
      <c r="Q11" s="135">
        <v>26275340</v>
      </c>
      <c r="R11" s="121">
        <v>0</v>
      </c>
      <c r="S11" s="121">
        <v>0</v>
      </c>
      <c r="T11" s="122">
        <v>0</v>
      </c>
      <c r="U11" s="121">
        <v>0</v>
      </c>
      <c r="V11" s="122">
        <v>1</v>
      </c>
      <c r="W11" s="118"/>
      <c r="X11" s="135">
        <v>26275340</v>
      </c>
      <c r="Y11" s="118"/>
      <c r="Z11" s="121">
        <v>0</v>
      </c>
      <c r="AA11" s="121">
        <v>0</v>
      </c>
      <c r="AB11" s="136">
        <v>7882602</v>
      </c>
      <c r="AC11" s="121">
        <v>0</v>
      </c>
      <c r="AD11" s="123">
        <v>35010</v>
      </c>
      <c r="AE11" s="124">
        <v>0</v>
      </c>
      <c r="AF11" s="124">
        <v>0</v>
      </c>
      <c r="AG11" s="136">
        <v>18392738</v>
      </c>
      <c r="AH11" s="125">
        <v>0</v>
      </c>
      <c r="AI11" s="118"/>
      <c r="AK11" s="105"/>
    </row>
    <row r="12" spans="1:37" x14ac:dyDescent="0.2">
      <c r="A12" s="118">
        <v>4</v>
      </c>
      <c r="B12" s="118" t="s">
        <v>407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34">
        <v>301128</v>
      </c>
      <c r="Q12" s="135">
        <v>22956378</v>
      </c>
      <c r="R12" s="121">
        <v>0</v>
      </c>
      <c r="S12" s="121">
        <v>0</v>
      </c>
      <c r="T12" s="122">
        <v>0</v>
      </c>
      <c r="U12" s="121">
        <v>0</v>
      </c>
      <c r="V12" s="122">
        <v>1</v>
      </c>
      <c r="W12" s="118"/>
      <c r="X12" s="135">
        <v>22956378</v>
      </c>
      <c r="Y12" s="118"/>
      <c r="Z12" s="121">
        <v>0</v>
      </c>
      <c r="AA12" s="121">
        <v>0</v>
      </c>
      <c r="AB12" s="136">
        <v>6886913</v>
      </c>
      <c r="AC12" s="121">
        <v>0</v>
      </c>
      <c r="AD12" s="123">
        <v>35010</v>
      </c>
      <c r="AE12" s="124">
        <v>0</v>
      </c>
      <c r="AF12" s="124">
        <v>0</v>
      </c>
      <c r="AG12" s="136">
        <v>16069465</v>
      </c>
      <c r="AH12" s="125">
        <v>0</v>
      </c>
      <c r="AI12" s="118"/>
      <c r="AK12" s="105"/>
    </row>
    <row r="13" spans="1:37" x14ac:dyDescent="0.2">
      <c r="A13" s="118">
        <v>5</v>
      </c>
      <c r="B13" s="118" t="s">
        <v>407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34">
        <v>301130</v>
      </c>
      <c r="Q13" s="135">
        <v>18126910</v>
      </c>
      <c r="R13" s="121">
        <v>0</v>
      </c>
      <c r="S13" s="121">
        <v>0</v>
      </c>
      <c r="T13" s="122">
        <v>0</v>
      </c>
      <c r="U13" s="121">
        <v>0</v>
      </c>
      <c r="V13" s="122">
        <v>1</v>
      </c>
      <c r="W13" s="118"/>
      <c r="X13" s="135">
        <v>18126910</v>
      </c>
      <c r="Y13" s="118"/>
      <c r="Z13" s="121">
        <v>0</v>
      </c>
      <c r="AA13" s="121">
        <v>0</v>
      </c>
      <c r="AB13" s="136">
        <v>5438073</v>
      </c>
      <c r="AC13" s="121">
        <v>0</v>
      </c>
      <c r="AD13" s="123">
        <v>35010</v>
      </c>
      <c r="AE13" s="124">
        <v>0</v>
      </c>
      <c r="AF13" s="124">
        <v>0</v>
      </c>
      <c r="AG13" s="136">
        <v>12688837</v>
      </c>
      <c r="AH13" s="125">
        <v>0</v>
      </c>
      <c r="AI13" s="118"/>
      <c r="AK13" s="105"/>
    </row>
    <row r="14" spans="1:37" x14ac:dyDescent="0.2">
      <c r="A14" s="118">
        <v>6</v>
      </c>
      <c r="B14" s="118" t="s">
        <v>407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34">
        <v>301138</v>
      </c>
      <c r="Q14" s="135">
        <v>14594710</v>
      </c>
      <c r="R14" s="121">
        <v>0</v>
      </c>
      <c r="S14" s="121">
        <v>0</v>
      </c>
      <c r="T14" s="122">
        <v>0</v>
      </c>
      <c r="U14" s="121">
        <v>0</v>
      </c>
      <c r="V14" s="122">
        <v>1</v>
      </c>
      <c r="W14" s="118"/>
      <c r="X14" s="135">
        <v>14594710</v>
      </c>
      <c r="Y14" s="118"/>
      <c r="Z14" s="121">
        <v>0</v>
      </c>
      <c r="AA14" s="121">
        <v>0</v>
      </c>
      <c r="AB14" s="136">
        <v>4378413</v>
      </c>
      <c r="AC14" s="121">
        <v>0</v>
      </c>
      <c r="AD14" s="123">
        <v>35010</v>
      </c>
      <c r="AE14" s="124">
        <v>0</v>
      </c>
      <c r="AF14" s="124">
        <v>0</v>
      </c>
      <c r="AG14" s="136">
        <v>10216297</v>
      </c>
      <c r="AH14" s="125">
        <v>0</v>
      </c>
      <c r="AI14" s="118"/>
      <c r="AK14" s="105"/>
    </row>
    <row r="15" spans="1:37" x14ac:dyDescent="0.2">
      <c r="A15" s="118">
        <v>7</v>
      </c>
      <c r="B15" s="118" t="s">
        <v>407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34">
        <v>301151</v>
      </c>
      <c r="Q15" s="135">
        <v>11485148</v>
      </c>
      <c r="R15" s="121">
        <v>0</v>
      </c>
      <c r="S15" s="121">
        <v>0</v>
      </c>
      <c r="T15" s="122">
        <v>0</v>
      </c>
      <c r="U15" s="121">
        <v>0</v>
      </c>
      <c r="V15" s="122">
        <v>1</v>
      </c>
      <c r="W15" s="118"/>
      <c r="X15" s="135">
        <v>11485148</v>
      </c>
      <c r="Y15" s="118"/>
      <c r="Z15" s="121">
        <v>0</v>
      </c>
      <c r="AA15" s="121">
        <v>0</v>
      </c>
      <c r="AB15" s="136">
        <v>3445544</v>
      </c>
      <c r="AC15" s="121">
        <v>0</v>
      </c>
      <c r="AD15" s="123">
        <v>35010</v>
      </c>
      <c r="AE15" s="124">
        <v>0</v>
      </c>
      <c r="AF15" s="124">
        <v>0</v>
      </c>
      <c r="AG15" s="136">
        <v>8039604</v>
      </c>
      <c r="AH15" s="125">
        <v>0</v>
      </c>
      <c r="AI15" s="118"/>
      <c r="AK15" s="105"/>
    </row>
    <row r="16" spans="1:37" x14ac:dyDescent="0.2">
      <c r="A16" s="118">
        <v>8</v>
      </c>
      <c r="B16" s="118" t="s">
        <v>407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34">
        <v>301168</v>
      </c>
      <c r="Q16" s="135">
        <v>8466744</v>
      </c>
      <c r="R16" s="121">
        <v>0</v>
      </c>
      <c r="S16" s="121">
        <v>0</v>
      </c>
      <c r="T16" s="122">
        <v>0</v>
      </c>
      <c r="U16" s="121">
        <v>0</v>
      </c>
      <c r="V16" s="122">
        <v>1</v>
      </c>
      <c r="W16" s="118"/>
      <c r="X16" s="135">
        <v>8466744</v>
      </c>
      <c r="Y16" s="118"/>
      <c r="Z16" s="121">
        <v>0</v>
      </c>
      <c r="AA16" s="121">
        <v>0</v>
      </c>
      <c r="AB16" s="136">
        <v>2540023</v>
      </c>
      <c r="AC16" s="121">
        <v>0</v>
      </c>
      <c r="AD16" s="123">
        <v>35010</v>
      </c>
      <c r="AE16" s="124">
        <v>0</v>
      </c>
      <c r="AF16" s="124">
        <v>0</v>
      </c>
      <c r="AG16" s="136">
        <v>5926721</v>
      </c>
      <c r="AH16" s="125">
        <v>0</v>
      </c>
      <c r="AI16" s="118"/>
      <c r="AK16" s="105"/>
    </row>
    <row r="17" spans="1:37" x14ac:dyDescent="0.2">
      <c r="A17" s="118">
        <v>9</v>
      </c>
      <c r="B17" s="118" t="s">
        <v>407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34">
        <v>301171</v>
      </c>
      <c r="Q17" s="135">
        <v>8259231</v>
      </c>
      <c r="R17" s="121">
        <v>0</v>
      </c>
      <c r="S17" s="121">
        <v>0</v>
      </c>
      <c r="T17" s="122">
        <v>0</v>
      </c>
      <c r="U17" s="121">
        <v>0</v>
      </c>
      <c r="V17" s="122">
        <v>1</v>
      </c>
      <c r="W17" s="118"/>
      <c r="X17" s="135">
        <v>8259231</v>
      </c>
      <c r="Y17" s="118"/>
      <c r="Z17" s="121">
        <v>0</v>
      </c>
      <c r="AA17" s="121">
        <v>0</v>
      </c>
      <c r="AB17" s="136">
        <v>2477769</v>
      </c>
      <c r="AC17" s="121">
        <v>0</v>
      </c>
      <c r="AD17" s="123">
        <v>35010</v>
      </c>
      <c r="AE17" s="124">
        <v>0</v>
      </c>
      <c r="AF17" s="124">
        <v>0</v>
      </c>
      <c r="AG17" s="136">
        <v>5781462</v>
      </c>
      <c r="AH17" s="125">
        <v>0</v>
      </c>
      <c r="AI17" s="118"/>
      <c r="AK17" s="105"/>
    </row>
    <row r="18" spans="1:37" x14ac:dyDescent="0.2">
      <c r="A18" s="118">
        <v>10</v>
      </c>
      <c r="B18" s="118" t="s">
        <v>407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34">
        <v>301172</v>
      </c>
      <c r="Q18" s="135">
        <v>8259231</v>
      </c>
      <c r="R18" s="121">
        <v>0</v>
      </c>
      <c r="S18" s="121">
        <v>0</v>
      </c>
      <c r="T18" s="122">
        <v>0</v>
      </c>
      <c r="U18" s="121">
        <v>0</v>
      </c>
      <c r="V18" s="122">
        <v>1</v>
      </c>
      <c r="W18" s="118"/>
      <c r="X18" s="135">
        <v>8259231</v>
      </c>
      <c r="Y18" s="118"/>
      <c r="Z18" s="121">
        <v>0</v>
      </c>
      <c r="AA18" s="121">
        <v>0</v>
      </c>
      <c r="AB18" s="136">
        <v>2477769</v>
      </c>
      <c r="AC18" s="121">
        <v>0</v>
      </c>
      <c r="AD18" s="123">
        <v>35010</v>
      </c>
      <c r="AE18" s="124">
        <v>0</v>
      </c>
      <c r="AF18" s="124">
        <v>0</v>
      </c>
      <c r="AG18" s="136">
        <v>5781462</v>
      </c>
      <c r="AH18" s="125">
        <v>0</v>
      </c>
      <c r="AI18" s="118"/>
      <c r="AK18" s="105"/>
    </row>
    <row r="19" spans="1:37" x14ac:dyDescent="0.2">
      <c r="A19" s="118">
        <v>11</v>
      </c>
      <c r="B19" s="118" t="s">
        <v>407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4">
        <v>301173</v>
      </c>
      <c r="Q19" s="135">
        <v>8259228</v>
      </c>
      <c r="R19" s="121">
        <v>0</v>
      </c>
      <c r="S19" s="121">
        <v>0</v>
      </c>
      <c r="T19" s="122">
        <v>0</v>
      </c>
      <c r="U19" s="121">
        <v>0</v>
      </c>
      <c r="V19" s="122">
        <v>1</v>
      </c>
      <c r="W19" s="118"/>
      <c r="X19" s="135">
        <v>8259228</v>
      </c>
      <c r="Y19" s="118"/>
      <c r="Z19" s="121">
        <v>0</v>
      </c>
      <c r="AA19" s="121">
        <v>0</v>
      </c>
      <c r="AB19" s="136">
        <v>2477768</v>
      </c>
      <c r="AC19" s="121">
        <v>0</v>
      </c>
      <c r="AD19" s="123">
        <v>35010</v>
      </c>
      <c r="AE19" s="124">
        <v>0</v>
      </c>
      <c r="AF19" s="124">
        <v>0</v>
      </c>
      <c r="AG19" s="136">
        <v>5781460</v>
      </c>
      <c r="AH19" s="125">
        <v>0</v>
      </c>
      <c r="AI19" s="118"/>
      <c r="AK19" s="105"/>
    </row>
    <row r="20" spans="1:37" x14ac:dyDescent="0.2">
      <c r="A20" s="118">
        <v>12</v>
      </c>
      <c r="B20" s="118" t="s">
        <v>407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34">
        <v>301175</v>
      </c>
      <c r="Q20" s="135">
        <v>8131328</v>
      </c>
      <c r="R20" s="121">
        <v>0</v>
      </c>
      <c r="S20" s="121">
        <v>0</v>
      </c>
      <c r="T20" s="122">
        <v>0</v>
      </c>
      <c r="U20" s="121">
        <v>0</v>
      </c>
      <c r="V20" s="122">
        <v>1</v>
      </c>
      <c r="W20" s="118"/>
      <c r="X20" s="135">
        <v>8131328</v>
      </c>
      <c r="Y20" s="118"/>
      <c r="Z20" s="121">
        <v>0</v>
      </c>
      <c r="AA20" s="121">
        <v>0</v>
      </c>
      <c r="AB20" s="136">
        <v>2439398</v>
      </c>
      <c r="AC20" s="121">
        <v>0</v>
      </c>
      <c r="AD20" s="123">
        <v>35010</v>
      </c>
      <c r="AE20" s="124">
        <v>0</v>
      </c>
      <c r="AF20" s="124">
        <v>0</v>
      </c>
      <c r="AG20" s="136">
        <v>5691930</v>
      </c>
      <c r="AH20" s="125">
        <v>0</v>
      </c>
      <c r="AI20" s="118"/>
      <c r="AK20" s="105"/>
    </row>
    <row r="21" spans="1:37" x14ac:dyDescent="0.2">
      <c r="A21" s="118">
        <v>13</v>
      </c>
      <c r="B21" s="118" t="s">
        <v>407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34">
        <v>301181</v>
      </c>
      <c r="Q21" s="135">
        <v>7577550</v>
      </c>
      <c r="R21" s="121">
        <v>0</v>
      </c>
      <c r="S21" s="121">
        <v>0</v>
      </c>
      <c r="T21" s="122">
        <v>0</v>
      </c>
      <c r="U21" s="121">
        <v>0</v>
      </c>
      <c r="V21" s="122">
        <v>1</v>
      </c>
      <c r="W21" s="118"/>
      <c r="X21" s="135">
        <v>7577550</v>
      </c>
      <c r="Y21" s="118"/>
      <c r="Z21" s="121">
        <v>0</v>
      </c>
      <c r="AA21" s="121">
        <v>0</v>
      </c>
      <c r="AB21" s="136">
        <v>2273265</v>
      </c>
      <c r="AC21" s="121">
        <v>0</v>
      </c>
      <c r="AD21" s="123">
        <v>35010</v>
      </c>
      <c r="AE21" s="124">
        <v>0</v>
      </c>
      <c r="AF21" s="124">
        <v>0</v>
      </c>
      <c r="AG21" s="136">
        <v>5304285</v>
      </c>
      <c r="AH21" s="125">
        <v>0</v>
      </c>
      <c r="AI21" s="118"/>
      <c r="AK21" s="105"/>
    </row>
    <row r="22" spans="1:37" x14ac:dyDescent="0.2">
      <c r="A22" s="118">
        <v>14</v>
      </c>
      <c r="B22" s="118" t="s">
        <v>407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34">
        <v>301186</v>
      </c>
      <c r="Q22" s="135">
        <v>6576966</v>
      </c>
      <c r="R22" s="121">
        <v>0</v>
      </c>
      <c r="S22" s="121">
        <v>0</v>
      </c>
      <c r="T22" s="122">
        <v>0</v>
      </c>
      <c r="U22" s="121">
        <v>0</v>
      </c>
      <c r="V22" s="122">
        <v>1</v>
      </c>
      <c r="W22" s="118"/>
      <c r="X22" s="135">
        <v>6576966</v>
      </c>
      <c r="Y22" s="118"/>
      <c r="Z22" s="121">
        <v>0</v>
      </c>
      <c r="AA22" s="121">
        <v>0</v>
      </c>
      <c r="AB22" s="136">
        <v>1973089</v>
      </c>
      <c r="AC22" s="121">
        <v>0</v>
      </c>
      <c r="AD22" s="123">
        <v>35010</v>
      </c>
      <c r="AE22" s="124">
        <v>0</v>
      </c>
      <c r="AF22" s="124">
        <v>0</v>
      </c>
      <c r="AG22" s="136">
        <v>4603877</v>
      </c>
      <c r="AH22" s="125">
        <v>0</v>
      </c>
      <c r="AI22" s="118"/>
      <c r="AK22" s="105"/>
    </row>
    <row r="23" spans="1:37" x14ac:dyDescent="0.2">
      <c r="A23" s="118">
        <v>15</v>
      </c>
      <c r="B23" s="118" t="s">
        <v>407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34">
        <v>301187</v>
      </c>
      <c r="Q23" s="135">
        <v>6300000</v>
      </c>
      <c r="R23" s="121">
        <v>0</v>
      </c>
      <c r="S23" s="121">
        <v>0</v>
      </c>
      <c r="T23" s="122">
        <v>0</v>
      </c>
      <c r="U23" s="121">
        <v>0</v>
      </c>
      <c r="V23" s="122">
        <v>1</v>
      </c>
      <c r="W23" s="118"/>
      <c r="X23" s="135">
        <v>6300000</v>
      </c>
      <c r="Y23" s="118"/>
      <c r="Z23" s="121">
        <v>0</v>
      </c>
      <c r="AA23" s="121">
        <v>0</v>
      </c>
      <c r="AB23" s="136">
        <v>1890000</v>
      </c>
      <c r="AC23" s="121">
        <v>0</v>
      </c>
      <c r="AD23" s="123">
        <v>35010</v>
      </c>
      <c r="AE23" s="124">
        <v>0</v>
      </c>
      <c r="AF23" s="124">
        <v>0</v>
      </c>
      <c r="AG23" s="136">
        <v>4410000</v>
      </c>
      <c r="AH23" s="125">
        <v>0</v>
      </c>
      <c r="AI23" s="118"/>
      <c r="AK23" s="105"/>
    </row>
    <row r="24" spans="1:37" x14ac:dyDescent="0.2">
      <c r="A24" s="118">
        <v>16</v>
      </c>
      <c r="B24" s="118" t="s">
        <v>407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34">
        <v>301189</v>
      </c>
      <c r="Q24" s="135">
        <v>6093811</v>
      </c>
      <c r="R24" s="121">
        <v>0</v>
      </c>
      <c r="S24" s="121">
        <v>0</v>
      </c>
      <c r="T24" s="122">
        <v>0</v>
      </c>
      <c r="U24" s="121">
        <v>0</v>
      </c>
      <c r="V24" s="122">
        <v>1</v>
      </c>
      <c r="W24" s="118"/>
      <c r="X24" s="135">
        <v>6093811</v>
      </c>
      <c r="Y24" s="118"/>
      <c r="Z24" s="121">
        <v>0</v>
      </c>
      <c r="AA24" s="121">
        <v>0</v>
      </c>
      <c r="AB24" s="136">
        <v>1828143</v>
      </c>
      <c r="AC24" s="121">
        <v>0</v>
      </c>
      <c r="AD24" s="123">
        <v>35010</v>
      </c>
      <c r="AE24" s="124">
        <v>0</v>
      </c>
      <c r="AF24" s="124">
        <v>0</v>
      </c>
      <c r="AG24" s="136">
        <v>4265668</v>
      </c>
      <c r="AH24" s="125">
        <v>0</v>
      </c>
      <c r="AI24" s="118"/>
      <c r="AK24" s="105"/>
    </row>
    <row r="25" spans="1:37" x14ac:dyDescent="0.2">
      <c r="A25" s="118">
        <v>17</v>
      </c>
      <c r="B25" s="118" t="s">
        <v>407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34">
        <v>301206</v>
      </c>
      <c r="Q25" s="135">
        <v>4794760</v>
      </c>
      <c r="R25" s="121">
        <v>0</v>
      </c>
      <c r="S25" s="121">
        <v>0</v>
      </c>
      <c r="T25" s="122">
        <v>0</v>
      </c>
      <c r="U25" s="121">
        <v>0</v>
      </c>
      <c r="V25" s="122">
        <v>1</v>
      </c>
      <c r="W25" s="118"/>
      <c r="X25" s="135">
        <v>4794760</v>
      </c>
      <c r="Y25" s="118"/>
      <c r="Z25" s="121">
        <v>0</v>
      </c>
      <c r="AA25" s="121">
        <v>0</v>
      </c>
      <c r="AB25" s="136">
        <v>1438428</v>
      </c>
      <c r="AC25" s="121">
        <v>0</v>
      </c>
      <c r="AD25" s="123">
        <v>35010</v>
      </c>
      <c r="AE25" s="124">
        <v>0</v>
      </c>
      <c r="AF25" s="124">
        <v>0</v>
      </c>
      <c r="AG25" s="136">
        <v>3356332</v>
      </c>
      <c r="AH25" s="125">
        <v>0</v>
      </c>
      <c r="AI25" s="118"/>
      <c r="AK25" s="105"/>
    </row>
    <row r="26" spans="1:37" x14ac:dyDescent="0.2">
      <c r="A26" s="118">
        <v>18</v>
      </c>
      <c r="B26" s="118" t="s">
        <v>407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34">
        <v>301207</v>
      </c>
      <c r="Q26" s="135">
        <v>4783796</v>
      </c>
      <c r="R26" s="121">
        <v>0</v>
      </c>
      <c r="S26" s="121">
        <v>0</v>
      </c>
      <c r="T26" s="122">
        <v>0</v>
      </c>
      <c r="U26" s="121">
        <v>0</v>
      </c>
      <c r="V26" s="122">
        <v>1</v>
      </c>
      <c r="W26" s="118"/>
      <c r="X26" s="135">
        <v>4783796</v>
      </c>
      <c r="Y26" s="118"/>
      <c r="Z26" s="121">
        <v>0</v>
      </c>
      <c r="AA26" s="121">
        <v>0</v>
      </c>
      <c r="AB26" s="136">
        <v>1435138</v>
      </c>
      <c r="AC26" s="121">
        <v>0</v>
      </c>
      <c r="AD26" s="123">
        <v>35010</v>
      </c>
      <c r="AE26" s="124">
        <v>0</v>
      </c>
      <c r="AF26" s="124">
        <v>0</v>
      </c>
      <c r="AG26" s="136">
        <v>3348658</v>
      </c>
      <c r="AH26" s="125">
        <v>0</v>
      </c>
      <c r="AI26" s="118"/>
      <c r="AK26" s="105"/>
    </row>
    <row r="27" spans="1:37" x14ac:dyDescent="0.2">
      <c r="A27" s="118">
        <v>19</v>
      </c>
      <c r="B27" s="118" t="s">
        <v>407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34">
        <v>301209</v>
      </c>
      <c r="Q27" s="135">
        <v>4778291</v>
      </c>
      <c r="R27" s="121">
        <v>0</v>
      </c>
      <c r="S27" s="121">
        <v>0</v>
      </c>
      <c r="T27" s="122">
        <v>0</v>
      </c>
      <c r="U27" s="121">
        <v>0</v>
      </c>
      <c r="V27" s="122">
        <v>1</v>
      </c>
      <c r="W27" s="118"/>
      <c r="X27" s="135">
        <v>4778291</v>
      </c>
      <c r="Y27" s="118"/>
      <c r="Z27" s="121">
        <v>0</v>
      </c>
      <c r="AA27" s="121">
        <v>0</v>
      </c>
      <c r="AB27" s="136">
        <v>1433487</v>
      </c>
      <c r="AC27" s="121">
        <v>0</v>
      </c>
      <c r="AD27" s="123">
        <v>35010</v>
      </c>
      <c r="AE27" s="124">
        <v>0</v>
      </c>
      <c r="AF27" s="124">
        <v>0</v>
      </c>
      <c r="AG27" s="136">
        <v>3344804</v>
      </c>
      <c r="AH27" s="125">
        <v>0</v>
      </c>
      <c r="AI27" s="118"/>
      <c r="AK27" s="105"/>
    </row>
    <row r="28" spans="1:37" x14ac:dyDescent="0.2">
      <c r="A28" s="118">
        <v>20</v>
      </c>
      <c r="B28" s="118" t="s">
        <v>407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4">
        <v>301223</v>
      </c>
      <c r="Q28" s="135">
        <v>4397962</v>
      </c>
      <c r="R28" s="121">
        <v>0</v>
      </c>
      <c r="S28" s="121">
        <v>0</v>
      </c>
      <c r="T28" s="122">
        <v>0</v>
      </c>
      <c r="U28" s="121">
        <v>0</v>
      </c>
      <c r="V28" s="122">
        <v>1</v>
      </c>
      <c r="W28" s="118"/>
      <c r="X28" s="135">
        <v>4397962</v>
      </c>
      <c r="Y28" s="118"/>
      <c r="Z28" s="121">
        <v>0</v>
      </c>
      <c r="AA28" s="121">
        <v>0</v>
      </c>
      <c r="AB28" s="136">
        <v>1319388</v>
      </c>
      <c r="AC28" s="121">
        <v>0</v>
      </c>
      <c r="AD28" s="123">
        <v>35010</v>
      </c>
      <c r="AE28" s="124">
        <v>0</v>
      </c>
      <c r="AF28" s="124">
        <v>0</v>
      </c>
      <c r="AG28" s="136">
        <v>3078574</v>
      </c>
      <c r="AH28" s="125">
        <v>0</v>
      </c>
      <c r="AI28" s="118"/>
      <c r="AK28" s="105"/>
    </row>
    <row r="29" spans="1:37" x14ac:dyDescent="0.2">
      <c r="A29" s="118">
        <v>21</v>
      </c>
      <c r="B29" s="118" t="s">
        <v>407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34">
        <v>301229</v>
      </c>
      <c r="Q29" s="135">
        <v>3938574</v>
      </c>
      <c r="R29" s="121">
        <v>0</v>
      </c>
      <c r="S29" s="121">
        <v>0</v>
      </c>
      <c r="T29" s="122">
        <v>0</v>
      </c>
      <c r="U29" s="121">
        <v>0</v>
      </c>
      <c r="V29" s="122">
        <v>1</v>
      </c>
      <c r="W29" s="118"/>
      <c r="X29" s="135">
        <v>3938574</v>
      </c>
      <c r="Y29" s="118"/>
      <c r="Z29" s="121">
        <v>0</v>
      </c>
      <c r="AA29" s="121">
        <v>0</v>
      </c>
      <c r="AB29" s="136">
        <v>1181572</v>
      </c>
      <c r="AC29" s="121">
        <v>0</v>
      </c>
      <c r="AD29" s="123">
        <v>35010</v>
      </c>
      <c r="AE29" s="124">
        <v>0</v>
      </c>
      <c r="AF29" s="124">
        <v>0</v>
      </c>
      <c r="AG29" s="136">
        <v>2757002</v>
      </c>
      <c r="AH29" s="125">
        <v>0</v>
      </c>
      <c r="AI29" s="118"/>
      <c r="AK29" s="105"/>
    </row>
    <row r="30" spans="1:37" x14ac:dyDescent="0.2">
      <c r="A30" s="118">
        <v>22</v>
      </c>
      <c r="B30" s="118" t="s">
        <v>407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34">
        <v>301231</v>
      </c>
      <c r="Q30" s="135">
        <v>3901299</v>
      </c>
      <c r="R30" s="121">
        <v>0</v>
      </c>
      <c r="S30" s="121">
        <v>0</v>
      </c>
      <c r="T30" s="122">
        <v>0</v>
      </c>
      <c r="U30" s="121">
        <v>0</v>
      </c>
      <c r="V30" s="122">
        <v>1</v>
      </c>
      <c r="W30" s="118"/>
      <c r="X30" s="135">
        <v>3901299</v>
      </c>
      <c r="Y30" s="118"/>
      <c r="Z30" s="121">
        <v>0</v>
      </c>
      <c r="AA30" s="121">
        <v>0</v>
      </c>
      <c r="AB30" s="136">
        <v>1170389</v>
      </c>
      <c r="AC30" s="121">
        <v>0</v>
      </c>
      <c r="AD30" s="123">
        <v>35010</v>
      </c>
      <c r="AE30" s="124">
        <v>0</v>
      </c>
      <c r="AF30" s="124">
        <v>0</v>
      </c>
      <c r="AG30" s="136">
        <v>2730910</v>
      </c>
      <c r="AH30" s="125">
        <v>0</v>
      </c>
      <c r="AI30" s="118"/>
      <c r="AK30" s="105"/>
    </row>
    <row r="31" spans="1:37" x14ac:dyDescent="0.2">
      <c r="A31" s="118">
        <v>23</v>
      </c>
      <c r="B31" s="118" t="s">
        <v>407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34">
        <v>301232</v>
      </c>
      <c r="Q31" s="135">
        <v>3897310</v>
      </c>
      <c r="R31" s="121">
        <v>0</v>
      </c>
      <c r="S31" s="121">
        <v>0</v>
      </c>
      <c r="T31" s="122">
        <v>0</v>
      </c>
      <c r="U31" s="121">
        <v>0</v>
      </c>
      <c r="V31" s="122">
        <v>1</v>
      </c>
      <c r="W31" s="118"/>
      <c r="X31" s="135">
        <v>3897310</v>
      </c>
      <c r="Y31" s="118"/>
      <c r="Z31" s="121">
        <v>0</v>
      </c>
      <c r="AA31" s="121">
        <v>0</v>
      </c>
      <c r="AB31" s="136">
        <v>1169193</v>
      </c>
      <c r="AC31" s="121">
        <v>0</v>
      </c>
      <c r="AD31" s="123">
        <v>35010</v>
      </c>
      <c r="AE31" s="124">
        <v>0</v>
      </c>
      <c r="AF31" s="124">
        <v>0</v>
      </c>
      <c r="AG31" s="136">
        <v>2728117</v>
      </c>
      <c r="AH31" s="125">
        <v>0</v>
      </c>
      <c r="AI31" s="118"/>
      <c r="AK31" s="105"/>
    </row>
    <row r="32" spans="1:37" x14ac:dyDescent="0.2">
      <c r="A32" s="118">
        <v>24</v>
      </c>
      <c r="B32" s="118" t="s">
        <v>407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34">
        <v>301235</v>
      </c>
      <c r="Q32" s="135">
        <v>3711940</v>
      </c>
      <c r="R32" s="121">
        <v>0</v>
      </c>
      <c r="S32" s="121">
        <v>0</v>
      </c>
      <c r="T32" s="122">
        <v>0</v>
      </c>
      <c r="U32" s="121">
        <v>0</v>
      </c>
      <c r="V32" s="122">
        <v>1</v>
      </c>
      <c r="W32" s="118"/>
      <c r="X32" s="135">
        <v>3711940</v>
      </c>
      <c r="Y32" s="118"/>
      <c r="Z32" s="121">
        <v>0</v>
      </c>
      <c r="AA32" s="121">
        <v>0</v>
      </c>
      <c r="AB32" s="136">
        <v>1113582</v>
      </c>
      <c r="AC32" s="121">
        <v>0</v>
      </c>
      <c r="AD32" s="123">
        <v>35010</v>
      </c>
      <c r="AE32" s="124">
        <v>0</v>
      </c>
      <c r="AF32" s="124">
        <v>0</v>
      </c>
      <c r="AG32" s="136">
        <v>2598358</v>
      </c>
      <c r="AH32" s="125">
        <v>0</v>
      </c>
      <c r="AI32" s="118"/>
      <c r="AK32" s="105"/>
    </row>
    <row r="33" spans="1:37" x14ac:dyDescent="0.2">
      <c r="A33" s="118">
        <v>25</v>
      </c>
      <c r="B33" s="118" t="s">
        <v>407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34">
        <v>301236</v>
      </c>
      <c r="Q33" s="135">
        <v>3711780</v>
      </c>
      <c r="R33" s="121">
        <v>0</v>
      </c>
      <c r="S33" s="121">
        <v>0</v>
      </c>
      <c r="T33" s="122">
        <v>0</v>
      </c>
      <c r="U33" s="121">
        <v>0</v>
      </c>
      <c r="V33" s="122">
        <v>1</v>
      </c>
      <c r="W33" s="118"/>
      <c r="X33" s="135">
        <v>3711780</v>
      </c>
      <c r="Y33" s="118"/>
      <c r="Z33" s="121">
        <v>0</v>
      </c>
      <c r="AA33" s="121">
        <v>0</v>
      </c>
      <c r="AB33" s="136">
        <v>1113534</v>
      </c>
      <c r="AC33" s="121">
        <v>0</v>
      </c>
      <c r="AD33" s="123">
        <v>35010</v>
      </c>
      <c r="AE33" s="124">
        <v>0</v>
      </c>
      <c r="AF33" s="124">
        <v>0</v>
      </c>
      <c r="AG33" s="136">
        <v>2598246</v>
      </c>
      <c r="AH33" s="125">
        <v>0</v>
      </c>
      <c r="AI33" s="118"/>
      <c r="AK33" s="105"/>
    </row>
    <row r="34" spans="1:37" x14ac:dyDescent="0.2">
      <c r="A34" s="118">
        <v>26</v>
      </c>
      <c r="B34" s="118" t="s">
        <v>407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34">
        <v>301245</v>
      </c>
      <c r="Q34" s="135">
        <v>3255305</v>
      </c>
      <c r="R34" s="121">
        <v>0</v>
      </c>
      <c r="S34" s="121">
        <v>0</v>
      </c>
      <c r="T34" s="122">
        <v>0</v>
      </c>
      <c r="U34" s="121">
        <v>0</v>
      </c>
      <c r="V34" s="122">
        <v>1</v>
      </c>
      <c r="W34" s="118"/>
      <c r="X34" s="135">
        <v>3255305</v>
      </c>
      <c r="Y34" s="118"/>
      <c r="Z34" s="121">
        <v>0</v>
      </c>
      <c r="AA34" s="121">
        <v>0</v>
      </c>
      <c r="AB34" s="136">
        <v>976591</v>
      </c>
      <c r="AC34" s="121">
        <v>0</v>
      </c>
      <c r="AD34" s="123">
        <v>35010</v>
      </c>
      <c r="AE34" s="124">
        <v>0</v>
      </c>
      <c r="AF34" s="124">
        <v>0</v>
      </c>
      <c r="AG34" s="136">
        <v>2278714</v>
      </c>
      <c r="AH34" s="125">
        <v>0</v>
      </c>
      <c r="AI34" s="118"/>
      <c r="AK34" s="105"/>
    </row>
    <row r="35" spans="1:37" x14ac:dyDescent="0.2">
      <c r="A35" s="118">
        <v>27</v>
      </c>
      <c r="B35" s="118" t="s">
        <v>407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34">
        <v>301248</v>
      </c>
      <c r="Q35" s="135">
        <v>3170834</v>
      </c>
      <c r="R35" s="121">
        <v>0</v>
      </c>
      <c r="S35" s="121">
        <v>0</v>
      </c>
      <c r="T35" s="122">
        <v>0</v>
      </c>
      <c r="U35" s="121">
        <v>0</v>
      </c>
      <c r="V35" s="122">
        <v>1</v>
      </c>
      <c r="W35" s="118"/>
      <c r="X35" s="135">
        <v>3170834</v>
      </c>
      <c r="Y35" s="118"/>
      <c r="Z35" s="121">
        <v>0</v>
      </c>
      <c r="AA35" s="121">
        <v>0</v>
      </c>
      <c r="AB35" s="136">
        <v>951250</v>
      </c>
      <c r="AC35" s="121">
        <v>0</v>
      </c>
      <c r="AD35" s="123">
        <v>35010</v>
      </c>
      <c r="AE35" s="124">
        <v>0</v>
      </c>
      <c r="AF35" s="124">
        <v>0</v>
      </c>
      <c r="AG35" s="136">
        <v>2219584</v>
      </c>
      <c r="AH35" s="125">
        <v>0</v>
      </c>
      <c r="AI35" s="118"/>
      <c r="AK35" s="105"/>
    </row>
    <row r="36" spans="1:37" x14ac:dyDescent="0.2">
      <c r="A36" s="118">
        <v>28</v>
      </c>
      <c r="B36" s="118" t="s">
        <v>407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34">
        <v>301251</v>
      </c>
      <c r="Q36" s="135">
        <v>3118834</v>
      </c>
      <c r="R36" s="121">
        <v>0</v>
      </c>
      <c r="S36" s="121">
        <v>0</v>
      </c>
      <c r="T36" s="122">
        <v>0</v>
      </c>
      <c r="U36" s="121">
        <v>0</v>
      </c>
      <c r="V36" s="122">
        <v>1</v>
      </c>
      <c r="W36" s="118"/>
      <c r="X36" s="135">
        <v>3118834</v>
      </c>
      <c r="Y36" s="118"/>
      <c r="Z36" s="121">
        <v>0</v>
      </c>
      <c r="AA36" s="121">
        <v>0</v>
      </c>
      <c r="AB36" s="136">
        <v>935650</v>
      </c>
      <c r="AC36" s="121">
        <v>0</v>
      </c>
      <c r="AD36" s="123">
        <v>35010</v>
      </c>
      <c r="AE36" s="124">
        <v>0</v>
      </c>
      <c r="AF36" s="124">
        <v>0</v>
      </c>
      <c r="AG36" s="136">
        <v>2183184</v>
      </c>
      <c r="AH36" s="125">
        <v>0</v>
      </c>
      <c r="AI36" s="118"/>
      <c r="AK36" s="105"/>
    </row>
    <row r="37" spans="1:37" x14ac:dyDescent="0.2">
      <c r="A37" s="118">
        <v>29</v>
      </c>
      <c r="B37" s="118" t="s">
        <v>407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4">
        <v>301260</v>
      </c>
      <c r="Q37" s="135">
        <v>2844110</v>
      </c>
      <c r="R37" s="121">
        <v>0</v>
      </c>
      <c r="S37" s="121">
        <v>0</v>
      </c>
      <c r="T37" s="122">
        <v>0</v>
      </c>
      <c r="U37" s="121">
        <v>0</v>
      </c>
      <c r="V37" s="122">
        <v>1</v>
      </c>
      <c r="W37" s="118"/>
      <c r="X37" s="135">
        <v>2844110</v>
      </c>
      <c r="Y37" s="118"/>
      <c r="Z37" s="121">
        <v>0</v>
      </c>
      <c r="AA37" s="121">
        <v>0</v>
      </c>
      <c r="AB37" s="136">
        <v>853233</v>
      </c>
      <c r="AC37" s="121">
        <v>0</v>
      </c>
      <c r="AD37" s="123">
        <v>35010</v>
      </c>
      <c r="AE37" s="124">
        <v>0</v>
      </c>
      <c r="AF37" s="124">
        <v>0</v>
      </c>
      <c r="AG37" s="136">
        <v>1990877</v>
      </c>
      <c r="AH37" s="125">
        <v>0</v>
      </c>
      <c r="AI37" s="118"/>
      <c r="AK37" s="105"/>
    </row>
    <row r="38" spans="1:37" x14ac:dyDescent="0.2">
      <c r="A38" s="118">
        <v>30</v>
      </c>
      <c r="B38" s="118" t="s">
        <v>407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34">
        <v>301262</v>
      </c>
      <c r="Q38" s="135">
        <v>2714430</v>
      </c>
      <c r="R38" s="121">
        <v>0</v>
      </c>
      <c r="S38" s="121">
        <v>0</v>
      </c>
      <c r="T38" s="122">
        <v>0</v>
      </c>
      <c r="U38" s="121">
        <v>0</v>
      </c>
      <c r="V38" s="122">
        <v>1</v>
      </c>
      <c r="W38" s="118"/>
      <c r="X38" s="135">
        <v>2714430</v>
      </c>
      <c r="Y38" s="118"/>
      <c r="Z38" s="121">
        <v>0</v>
      </c>
      <c r="AA38" s="121">
        <v>0</v>
      </c>
      <c r="AB38" s="136">
        <v>814329</v>
      </c>
      <c r="AC38" s="121">
        <v>0</v>
      </c>
      <c r="AD38" s="123">
        <v>35010</v>
      </c>
      <c r="AE38" s="124">
        <v>0</v>
      </c>
      <c r="AF38" s="124">
        <v>0</v>
      </c>
      <c r="AG38" s="136">
        <v>1900101</v>
      </c>
      <c r="AH38" s="125">
        <v>0</v>
      </c>
      <c r="AI38" s="118"/>
      <c r="AK38" s="105"/>
    </row>
    <row r="39" spans="1:37" x14ac:dyDescent="0.2">
      <c r="A39" s="118">
        <v>31</v>
      </c>
      <c r="B39" s="118" t="s">
        <v>407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34">
        <v>301263</v>
      </c>
      <c r="Q39" s="135">
        <v>2691781</v>
      </c>
      <c r="R39" s="121">
        <v>0</v>
      </c>
      <c r="S39" s="121">
        <v>0</v>
      </c>
      <c r="T39" s="122">
        <v>0</v>
      </c>
      <c r="U39" s="121">
        <v>0</v>
      </c>
      <c r="V39" s="122">
        <v>1</v>
      </c>
      <c r="W39" s="118"/>
      <c r="X39" s="135">
        <v>2691781</v>
      </c>
      <c r="Y39" s="118"/>
      <c r="Z39" s="121">
        <v>0</v>
      </c>
      <c r="AA39" s="121">
        <v>0</v>
      </c>
      <c r="AB39" s="136">
        <v>807534</v>
      </c>
      <c r="AC39" s="121">
        <v>0</v>
      </c>
      <c r="AD39" s="123">
        <v>35010</v>
      </c>
      <c r="AE39" s="124">
        <v>0</v>
      </c>
      <c r="AF39" s="124">
        <v>0</v>
      </c>
      <c r="AG39" s="136">
        <v>1884247</v>
      </c>
      <c r="AH39" s="125">
        <v>0</v>
      </c>
      <c r="AI39" s="118"/>
      <c r="AK39" s="105"/>
    </row>
    <row r="40" spans="1:37" x14ac:dyDescent="0.2">
      <c r="A40" s="118">
        <v>32</v>
      </c>
      <c r="B40" s="118" t="s">
        <v>407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34">
        <v>301270</v>
      </c>
      <c r="Q40" s="135">
        <v>2447020</v>
      </c>
      <c r="R40" s="121">
        <v>0</v>
      </c>
      <c r="S40" s="121">
        <v>0</v>
      </c>
      <c r="T40" s="122">
        <v>0</v>
      </c>
      <c r="U40" s="121">
        <v>0</v>
      </c>
      <c r="V40" s="122">
        <v>1</v>
      </c>
      <c r="W40" s="118"/>
      <c r="X40" s="135">
        <v>2447020</v>
      </c>
      <c r="Y40" s="118"/>
      <c r="Z40" s="121">
        <v>0</v>
      </c>
      <c r="AA40" s="121">
        <v>0</v>
      </c>
      <c r="AB40" s="136">
        <v>734106</v>
      </c>
      <c r="AC40" s="121">
        <v>0</v>
      </c>
      <c r="AD40" s="123">
        <v>35010</v>
      </c>
      <c r="AE40" s="124">
        <v>0</v>
      </c>
      <c r="AF40" s="124">
        <v>0</v>
      </c>
      <c r="AG40" s="136">
        <v>1712914</v>
      </c>
      <c r="AH40" s="125">
        <v>0</v>
      </c>
      <c r="AI40" s="118"/>
      <c r="AK40" s="105"/>
    </row>
    <row r="41" spans="1:37" x14ac:dyDescent="0.2">
      <c r="A41" s="118">
        <v>33</v>
      </c>
      <c r="B41" s="118" t="s">
        <v>407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34">
        <v>301274</v>
      </c>
      <c r="Q41" s="135">
        <v>2437278</v>
      </c>
      <c r="R41" s="121">
        <v>0</v>
      </c>
      <c r="S41" s="121">
        <v>0</v>
      </c>
      <c r="T41" s="122">
        <v>0</v>
      </c>
      <c r="U41" s="121">
        <v>0</v>
      </c>
      <c r="V41" s="122">
        <v>1</v>
      </c>
      <c r="W41" s="118"/>
      <c r="X41" s="135">
        <v>2437278</v>
      </c>
      <c r="Y41" s="118"/>
      <c r="Z41" s="121">
        <v>0</v>
      </c>
      <c r="AA41" s="121">
        <v>0</v>
      </c>
      <c r="AB41" s="136">
        <v>731183</v>
      </c>
      <c r="AC41" s="121">
        <v>0</v>
      </c>
      <c r="AD41" s="123">
        <v>35010</v>
      </c>
      <c r="AE41" s="124">
        <v>0</v>
      </c>
      <c r="AF41" s="124">
        <v>0</v>
      </c>
      <c r="AG41" s="136">
        <v>1706095</v>
      </c>
      <c r="AH41" s="125">
        <v>0</v>
      </c>
      <c r="AI41" s="118"/>
      <c r="AK41" s="105"/>
    </row>
    <row r="42" spans="1:37" x14ac:dyDescent="0.2">
      <c r="A42" s="118">
        <v>34</v>
      </c>
      <c r="B42" s="118" t="s">
        <v>407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34">
        <v>301275</v>
      </c>
      <c r="Q42" s="135">
        <v>2437278</v>
      </c>
      <c r="R42" s="121">
        <v>0</v>
      </c>
      <c r="S42" s="121">
        <v>0</v>
      </c>
      <c r="T42" s="122">
        <v>0</v>
      </c>
      <c r="U42" s="121">
        <v>0</v>
      </c>
      <c r="V42" s="122">
        <v>1</v>
      </c>
      <c r="W42" s="118"/>
      <c r="X42" s="135">
        <v>2437278</v>
      </c>
      <c r="Y42" s="118"/>
      <c r="Z42" s="121">
        <v>0</v>
      </c>
      <c r="AA42" s="121">
        <v>0</v>
      </c>
      <c r="AB42" s="136">
        <v>731183</v>
      </c>
      <c r="AC42" s="121">
        <v>0</v>
      </c>
      <c r="AD42" s="123">
        <v>35010</v>
      </c>
      <c r="AE42" s="124">
        <v>0</v>
      </c>
      <c r="AF42" s="124">
        <v>0</v>
      </c>
      <c r="AG42" s="136">
        <v>1706095</v>
      </c>
      <c r="AH42" s="125">
        <v>0</v>
      </c>
      <c r="AI42" s="118"/>
      <c r="AK42" s="105"/>
    </row>
    <row r="43" spans="1:37" x14ac:dyDescent="0.2">
      <c r="A43" s="118">
        <v>35</v>
      </c>
      <c r="B43" s="118" t="s">
        <v>407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34">
        <v>301276</v>
      </c>
      <c r="Q43" s="135">
        <v>2437278</v>
      </c>
      <c r="R43" s="121">
        <v>0</v>
      </c>
      <c r="S43" s="121">
        <v>0</v>
      </c>
      <c r="T43" s="122">
        <v>0</v>
      </c>
      <c r="U43" s="121">
        <v>0</v>
      </c>
      <c r="V43" s="122">
        <v>1</v>
      </c>
      <c r="W43" s="118"/>
      <c r="X43" s="135">
        <v>2437278</v>
      </c>
      <c r="Y43" s="118"/>
      <c r="Z43" s="121">
        <v>0</v>
      </c>
      <c r="AA43" s="121">
        <v>0</v>
      </c>
      <c r="AB43" s="136">
        <v>731183</v>
      </c>
      <c r="AC43" s="121">
        <v>0</v>
      </c>
      <c r="AD43" s="123">
        <v>35010</v>
      </c>
      <c r="AE43" s="124">
        <v>0</v>
      </c>
      <c r="AF43" s="124">
        <v>0</v>
      </c>
      <c r="AG43" s="136">
        <v>1706095</v>
      </c>
      <c r="AH43" s="125">
        <v>0</v>
      </c>
      <c r="AI43" s="118"/>
      <c r="AK43" s="105"/>
    </row>
    <row r="44" spans="1:37" x14ac:dyDescent="0.2">
      <c r="A44" s="118">
        <v>36</v>
      </c>
      <c r="B44" s="118" t="s">
        <v>407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34">
        <v>301277</v>
      </c>
      <c r="Q44" s="135">
        <v>2425209</v>
      </c>
      <c r="R44" s="121">
        <v>0</v>
      </c>
      <c r="S44" s="121">
        <v>0</v>
      </c>
      <c r="T44" s="122">
        <v>0</v>
      </c>
      <c r="U44" s="121">
        <v>0</v>
      </c>
      <c r="V44" s="122">
        <v>1</v>
      </c>
      <c r="W44" s="118"/>
      <c r="X44" s="135">
        <v>2425209</v>
      </c>
      <c r="Y44" s="118"/>
      <c r="Z44" s="121">
        <v>0</v>
      </c>
      <c r="AA44" s="121">
        <v>0</v>
      </c>
      <c r="AB44" s="136">
        <v>727562</v>
      </c>
      <c r="AC44" s="121">
        <v>0</v>
      </c>
      <c r="AD44" s="123">
        <v>35010</v>
      </c>
      <c r="AE44" s="124">
        <v>0</v>
      </c>
      <c r="AF44" s="124">
        <v>0</v>
      </c>
      <c r="AG44" s="136">
        <v>1697647</v>
      </c>
      <c r="AH44" s="125">
        <v>0</v>
      </c>
      <c r="AI44" s="118"/>
      <c r="AK44" s="105"/>
    </row>
    <row r="45" spans="1:37" x14ac:dyDescent="0.2">
      <c r="A45" s="118">
        <v>37</v>
      </c>
      <c r="B45" s="118" t="s">
        <v>407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34">
        <v>301283</v>
      </c>
      <c r="Q45" s="135">
        <v>2399521</v>
      </c>
      <c r="R45" s="121">
        <v>0</v>
      </c>
      <c r="S45" s="121">
        <v>0</v>
      </c>
      <c r="T45" s="122">
        <v>0</v>
      </c>
      <c r="U45" s="121">
        <v>0</v>
      </c>
      <c r="V45" s="122">
        <v>1</v>
      </c>
      <c r="W45" s="118"/>
      <c r="X45" s="135">
        <v>2399521</v>
      </c>
      <c r="Y45" s="118"/>
      <c r="Z45" s="121">
        <v>0</v>
      </c>
      <c r="AA45" s="121">
        <v>0</v>
      </c>
      <c r="AB45" s="136">
        <v>719856</v>
      </c>
      <c r="AC45" s="121">
        <v>0</v>
      </c>
      <c r="AD45" s="123">
        <v>35010</v>
      </c>
      <c r="AE45" s="124">
        <v>0</v>
      </c>
      <c r="AF45" s="124">
        <v>0</v>
      </c>
      <c r="AG45" s="136">
        <v>1679665</v>
      </c>
      <c r="AH45" s="125">
        <v>0</v>
      </c>
      <c r="AI45" s="118"/>
      <c r="AK45" s="105"/>
    </row>
    <row r="46" spans="1:37" x14ac:dyDescent="0.2">
      <c r="A46" s="118">
        <v>38</v>
      </c>
      <c r="B46" s="118" t="s">
        <v>407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4">
        <v>301284</v>
      </c>
      <c r="Q46" s="135">
        <v>2372563</v>
      </c>
      <c r="R46" s="121">
        <v>0</v>
      </c>
      <c r="S46" s="121">
        <v>0</v>
      </c>
      <c r="T46" s="122">
        <v>0</v>
      </c>
      <c r="U46" s="121">
        <v>0</v>
      </c>
      <c r="V46" s="122">
        <v>1</v>
      </c>
      <c r="W46" s="118"/>
      <c r="X46" s="135">
        <v>2372563</v>
      </c>
      <c r="Y46" s="118"/>
      <c r="Z46" s="121">
        <v>0</v>
      </c>
      <c r="AA46" s="121">
        <v>0</v>
      </c>
      <c r="AB46" s="136">
        <v>711768</v>
      </c>
      <c r="AC46" s="121">
        <v>0</v>
      </c>
      <c r="AD46" s="123">
        <v>35010</v>
      </c>
      <c r="AE46" s="124">
        <v>0</v>
      </c>
      <c r="AF46" s="124">
        <v>0</v>
      </c>
      <c r="AG46" s="136">
        <v>1660795</v>
      </c>
      <c r="AH46" s="125">
        <v>0</v>
      </c>
      <c r="AI46" s="118"/>
      <c r="AK46" s="105"/>
    </row>
    <row r="47" spans="1:37" x14ac:dyDescent="0.2">
      <c r="A47" s="118">
        <v>39</v>
      </c>
      <c r="B47" s="118" t="s">
        <v>407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34">
        <v>301285</v>
      </c>
      <c r="Q47" s="135">
        <v>2370763</v>
      </c>
      <c r="R47" s="121">
        <v>0</v>
      </c>
      <c r="S47" s="121">
        <v>0</v>
      </c>
      <c r="T47" s="122">
        <v>0</v>
      </c>
      <c r="U47" s="121">
        <v>0</v>
      </c>
      <c r="V47" s="122">
        <v>1</v>
      </c>
      <c r="W47" s="118"/>
      <c r="X47" s="135">
        <v>2370763</v>
      </c>
      <c r="Y47" s="118"/>
      <c r="Z47" s="121">
        <v>0</v>
      </c>
      <c r="AA47" s="121">
        <v>0</v>
      </c>
      <c r="AB47" s="136">
        <v>711228</v>
      </c>
      <c r="AC47" s="121">
        <v>0</v>
      </c>
      <c r="AD47" s="123">
        <v>35010</v>
      </c>
      <c r="AE47" s="124">
        <v>0</v>
      </c>
      <c r="AF47" s="124">
        <v>0</v>
      </c>
      <c r="AG47" s="136">
        <v>1659535</v>
      </c>
      <c r="AH47" s="125">
        <v>0</v>
      </c>
      <c r="AI47" s="118"/>
      <c r="AK47" s="105"/>
    </row>
    <row r="48" spans="1:37" x14ac:dyDescent="0.2">
      <c r="A48" s="118">
        <v>40</v>
      </c>
      <c r="B48" s="118" t="s">
        <v>407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34">
        <v>301286</v>
      </c>
      <c r="Q48" s="135">
        <v>2370763</v>
      </c>
      <c r="R48" s="121">
        <v>0</v>
      </c>
      <c r="S48" s="121">
        <v>0</v>
      </c>
      <c r="T48" s="122">
        <v>0</v>
      </c>
      <c r="U48" s="121">
        <v>0</v>
      </c>
      <c r="V48" s="122">
        <v>1</v>
      </c>
      <c r="W48" s="118"/>
      <c r="X48" s="135">
        <v>2370763</v>
      </c>
      <c r="Y48" s="118"/>
      <c r="Z48" s="121">
        <v>0</v>
      </c>
      <c r="AA48" s="121">
        <v>0</v>
      </c>
      <c r="AB48" s="136">
        <v>711228</v>
      </c>
      <c r="AC48" s="121">
        <v>0</v>
      </c>
      <c r="AD48" s="123">
        <v>35010</v>
      </c>
      <c r="AE48" s="124">
        <v>0</v>
      </c>
      <c r="AF48" s="124">
        <v>0</v>
      </c>
      <c r="AG48" s="136">
        <v>1659535</v>
      </c>
      <c r="AH48" s="125">
        <v>0</v>
      </c>
      <c r="AI48" s="118"/>
      <c r="AK48" s="105"/>
    </row>
    <row r="49" spans="1:37" x14ac:dyDescent="0.2">
      <c r="A49" s="118">
        <v>41</v>
      </c>
      <c r="B49" s="118" t="s">
        <v>407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34">
        <v>301298</v>
      </c>
      <c r="Q49" s="135">
        <v>2226684</v>
      </c>
      <c r="R49" s="121">
        <v>0</v>
      </c>
      <c r="S49" s="121">
        <v>0</v>
      </c>
      <c r="T49" s="122">
        <v>0</v>
      </c>
      <c r="U49" s="121">
        <v>0</v>
      </c>
      <c r="V49" s="122">
        <v>1</v>
      </c>
      <c r="W49" s="118"/>
      <c r="X49" s="135">
        <v>2226684</v>
      </c>
      <c r="Y49" s="118"/>
      <c r="Z49" s="121">
        <v>0</v>
      </c>
      <c r="AA49" s="121">
        <v>0</v>
      </c>
      <c r="AB49" s="136">
        <v>668005</v>
      </c>
      <c r="AC49" s="121">
        <v>0</v>
      </c>
      <c r="AD49" s="123">
        <v>35010</v>
      </c>
      <c r="AE49" s="124">
        <v>0</v>
      </c>
      <c r="AF49" s="124">
        <v>0</v>
      </c>
      <c r="AG49" s="136">
        <v>1558679</v>
      </c>
      <c r="AH49" s="125">
        <v>0</v>
      </c>
      <c r="AI49" s="118"/>
      <c r="AK49" s="105"/>
    </row>
    <row r="50" spans="1:37" x14ac:dyDescent="0.2">
      <c r="A50" s="118">
        <v>42</v>
      </c>
      <c r="B50" s="118" t="s">
        <v>407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34">
        <v>301299</v>
      </c>
      <c r="Q50" s="135">
        <v>2226174</v>
      </c>
      <c r="R50" s="121">
        <v>0</v>
      </c>
      <c r="S50" s="121">
        <v>0</v>
      </c>
      <c r="T50" s="122">
        <v>0</v>
      </c>
      <c r="U50" s="121">
        <v>0</v>
      </c>
      <c r="V50" s="122">
        <v>1</v>
      </c>
      <c r="W50" s="118"/>
      <c r="X50" s="135">
        <v>2226174</v>
      </c>
      <c r="Y50" s="118"/>
      <c r="Z50" s="121">
        <v>0</v>
      </c>
      <c r="AA50" s="121">
        <v>0</v>
      </c>
      <c r="AB50" s="136">
        <v>667852</v>
      </c>
      <c r="AC50" s="121">
        <v>0</v>
      </c>
      <c r="AD50" s="123">
        <v>35010</v>
      </c>
      <c r="AE50" s="124">
        <v>0</v>
      </c>
      <c r="AF50" s="124">
        <v>0</v>
      </c>
      <c r="AG50" s="136">
        <v>1558322</v>
      </c>
      <c r="AH50" s="125">
        <v>0</v>
      </c>
      <c r="AI50" s="118"/>
      <c r="AK50" s="105"/>
    </row>
    <row r="51" spans="1:37" x14ac:dyDescent="0.2">
      <c r="A51" s="118">
        <v>43</v>
      </c>
      <c r="B51" s="118" t="s">
        <v>407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34">
        <v>301302</v>
      </c>
      <c r="Q51" s="135">
        <v>2193531</v>
      </c>
      <c r="R51" s="121">
        <v>0</v>
      </c>
      <c r="S51" s="121">
        <v>0</v>
      </c>
      <c r="T51" s="122">
        <v>0</v>
      </c>
      <c r="U51" s="121">
        <v>0</v>
      </c>
      <c r="V51" s="122">
        <v>1</v>
      </c>
      <c r="W51" s="118"/>
      <c r="X51" s="135">
        <v>2193531</v>
      </c>
      <c r="Y51" s="118"/>
      <c r="Z51" s="121">
        <v>0</v>
      </c>
      <c r="AA51" s="121">
        <v>0</v>
      </c>
      <c r="AB51" s="136">
        <v>658059</v>
      </c>
      <c r="AC51" s="121">
        <v>0</v>
      </c>
      <c r="AD51" s="123">
        <v>35010</v>
      </c>
      <c r="AE51" s="124">
        <v>0</v>
      </c>
      <c r="AF51" s="124">
        <v>0</v>
      </c>
      <c r="AG51" s="136">
        <v>1535472</v>
      </c>
      <c r="AH51" s="125">
        <v>0</v>
      </c>
      <c r="AI51" s="118"/>
      <c r="AK51" s="105"/>
    </row>
    <row r="52" spans="1:37" x14ac:dyDescent="0.2">
      <c r="A52" s="118">
        <v>44</v>
      </c>
      <c r="B52" s="118" t="s">
        <v>407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34">
        <v>301304</v>
      </c>
      <c r="Q52" s="135">
        <v>2193231</v>
      </c>
      <c r="R52" s="121">
        <v>0</v>
      </c>
      <c r="S52" s="121">
        <v>0</v>
      </c>
      <c r="T52" s="122">
        <v>0</v>
      </c>
      <c r="U52" s="121">
        <v>0</v>
      </c>
      <c r="V52" s="122">
        <v>1</v>
      </c>
      <c r="W52" s="118"/>
      <c r="X52" s="135">
        <v>2193231</v>
      </c>
      <c r="Y52" s="118"/>
      <c r="Z52" s="121">
        <v>0</v>
      </c>
      <c r="AA52" s="121">
        <v>0</v>
      </c>
      <c r="AB52" s="136">
        <v>657969</v>
      </c>
      <c r="AC52" s="121">
        <v>0</v>
      </c>
      <c r="AD52" s="123">
        <v>35010</v>
      </c>
      <c r="AE52" s="124">
        <v>0</v>
      </c>
      <c r="AF52" s="124">
        <v>0</v>
      </c>
      <c r="AG52" s="136">
        <v>1535262</v>
      </c>
      <c r="AH52" s="125">
        <v>0</v>
      </c>
      <c r="AI52" s="118"/>
      <c r="AK52" s="105"/>
    </row>
    <row r="53" spans="1:37" x14ac:dyDescent="0.2">
      <c r="A53" s="118">
        <v>45</v>
      </c>
      <c r="B53" s="118" t="s">
        <v>407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34">
        <v>301305</v>
      </c>
      <c r="Q53" s="135">
        <v>2193231</v>
      </c>
      <c r="R53" s="121">
        <v>0</v>
      </c>
      <c r="S53" s="121">
        <v>0</v>
      </c>
      <c r="T53" s="122">
        <v>0</v>
      </c>
      <c r="U53" s="121">
        <v>0</v>
      </c>
      <c r="V53" s="122">
        <v>1</v>
      </c>
      <c r="W53" s="118"/>
      <c r="X53" s="135">
        <v>2193231</v>
      </c>
      <c r="Y53" s="118"/>
      <c r="Z53" s="121">
        <v>0</v>
      </c>
      <c r="AA53" s="121">
        <v>0</v>
      </c>
      <c r="AB53" s="136">
        <v>657969</v>
      </c>
      <c r="AC53" s="121">
        <v>0</v>
      </c>
      <c r="AD53" s="123">
        <v>35010</v>
      </c>
      <c r="AE53" s="124">
        <v>0</v>
      </c>
      <c r="AF53" s="124">
        <v>0</v>
      </c>
      <c r="AG53" s="136">
        <v>1535262</v>
      </c>
      <c r="AH53" s="125">
        <v>0</v>
      </c>
      <c r="AI53" s="118"/>
      <c r="AK53" s="105"/>
    </row>
    <row r="54" spans="1:37" x14ac:dyDescent="0.2">
      <c r="A54" s="118">
        <v>46</v>
      </c>
      <c r="B54" s="118" t="s">
        <v>407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34">
        <v>301306</v>
      </c>
      <c r="Q54" s="135">
        <v>2193231</v>
      </c>
      <c r="R54" s="121">
        <v>0</v>
      </c>
      <c r="S54" s="121">
        <v>0</v>
      </c>
      <c r="T54" s="122">
        <v>0</v>
      </c>
      <c r="U54" s="121">
        <v>0</v>
      </c>
      <c r="V54" s="122">
        <v>1</v>
      </c>
      <c r="W54" s="118"/>
      <c r="X54" s="135">
        <v>2193231</v>
      </c>
      <c r="Y54" s="118"/>
      <c r="Z54" s="121">
        <v>0</v>
      </c>
      <c r="AA54" s="121">
        <v>0</v>
      </c>
      <c r="AB54" s="136">
        <v>657969</v>
      </c>
      <c r="AC54" s="121">
        <v>0</v>
      </c>
      <c r="AD54" s="123">
        <v>35010</v>
      </c>
      <c r="AE54" s="124">
        <v>0</v>
      </c>
      <c r="AF54" s="124">
        <v>0</v>
      </c>
      <c r="AG54" s="136">
        <v>1535262</v>
      </c>
      <c r="AH54" s="125">
        <v>0</v>
      </c>
      <c r="AI54" s="118"/>
      <c r="AK54" s="105"/>
    </row>
    <row r="55" spans="1:37" x14ac:dyDescent="0.2">
      <c r="A55" s="118">
        <v>47</v>
      </c>
      <c r="B55" s="118" t="s">
        <v>407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4">
        <v>301307</v>
      </c>
      <c r="Q55" s="135">
        <v>2193231</v>
      </c>
      <c r="R55" s="121">
        <v>0</v>
      </c>
      <c r="S55" s="121">
        <v>0</v>
      </c>
      <c r="T55" s="122">
        <v>0</v>
      </c>
      <c r="U55" s="121">
        <v>0</v>
      </c>
      <c r="V55" s="122">
        <v>1</v>
      </c>
      <c r="W55" s="118"/>
      <c r="X55" s="135">
        <v>2193231</v>
      </c>
      <c r="Y55" s="118"/>
      <c r="Z55" s="121">
        <v>0</v>
      </c>
      <c r="AA55" s="121">
        <v>0</v>
      </c>
      <c r="AB55" s="136">
        <v>657969</v>
      </c>
      <c r="AC55" s="121">
        <v>0</v>
      </c>
      <c r="AD55" s="123">
        <v>35010</v>
      </c>
      <c r="AE55" s="124">
        <v>0</v>
      </c>
      <c r="AF55" s="124">
        <v>0</v>
      </c>
      <c r="AG55" s="136">
        <v>1535262</v>
      </c>
      <c r="AH55" s="125">
        <v>0</v>
      </c>
      <c r="AI55" s="118"/>
      <c r="AK55" s="105"/>
    </row>
    <row r="56" spans="1:37" x14ac:dyDescent="0.2">
      <c r="A56" s="118">
        <v>48</v>
      </c>
      <c r="B56" s="118" t="s">
        <v>407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34">
        <v>301308</v>
      </c>
      <c r="Q56" s="135">
        <v>2192187</v>
      </c>
      <c r="R56" s="121">
        <v>0</v>
      </c>
      <c r="S56" s="121">
        <v>0</v>
      </c>
      <c r="T56" s="122">
        <v>0</v>
      </c>
      <c r="U56" s="121">
        <v>0</v>
      </c>
      <c r="V56" s="122">
        <v>1</v>
      </c>
      <c r="W56" s="118"/>
      <c r="X56" s="135">
        <v>2192187</v>
      </c>
      <c r="Y56" s="118"/>
      <c r="Z56" s="121">
        <v>0</v>
      </c>
      <c r="AA56" s="121">
        <v>0</v>
      </c>
      <c r="AB56" s="136">
        <v>657656</v>
      </c>
      <c r="AC56" s="121">
        <v>0</v>
      </c>
      <c r="AD56" s="123">
        <v>35010</v>
      </c>
      <c r="AE56" s="124">
        <v>0</v>
      </c>
      <c r="AF56" s="124">
        <v>0</v>
      </c>
      <c r="AG56" s="136">
        <v>1534531</v>
      </c>
      <c r="AH56" s="125">
        <v>0</v>
      </c>
      <c r="AI56" s="118"/>
      <c r="AK56" s="105"/>
    </row>
    <row r="57" spans="1:37" x14ac:dyDescent="0.2">
      <c r="A57" s="118">
        <v>49</v>
      </c>
      <c r="B57" s="118" t="s">
        <v>407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34">
        <v>301320</v>
      </c>
      <c r="Q57" s="135">
        <v>2055180</v>
      </c>
      <c r="R57" s="121">
        <v>0</v>
      </c>
      <c r="S57" s="121">
        <v>0</v>
      </c>
      <c r="T57" s="122">
        <v>0</v>
      </c>
      <c r="U57" s="121">
        <v>0</v>
      </c>
      <c r="V57" s="122">
        <v>1</v>
      </c>
      <c r="W57" s="118"/>
      <c r="X57" s="135">
        <v>2055180</v>
      </c>
      <c r="Y57" s="118"/>
      <c r="Z57" s="121">
        <v>0</v>
      </c>
      <c r="AA57" s="121">
        <v>0</v>
      </c>
      <c r="AB57" s="136">
        <v>616554</v>
      </c>
      <c r="AC57" s="121">
        <v>0</v>
      </c>
      <c r="AD57" s="123">
        <v>35010</v>
      </c>
      <c r="AE57" s="124">
        <v>0</v>
      </c>
      <c r="AF57" s="124">
        <v>0</v>
      </c>
      <c r="AG57" s="136">
        <v>1438626</v>
      </c>
      <c r="AH57" s="125">
        <v>0</v>
      </c>
      <c r="AI57" s="118"/>
      <c r="AK57" s="105"/>
    </row>
    <row r="58" spans="1:37" x14ac:dyDescent="0.2">
      <c r="A58" s="118">
        <v>50</v>
      </c>
      <c r="B58" s="118" t="s">
        <v>407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34">
        <v>301330</v>
      </c>
      <c r="Q58" s="135">
        <v>1948655</v>
      </c>
      <c r="R58" s="121">
        <v>0</v>
      </c>
      <c r="S58" s="121">
        <v>0</v>
      </c>
      <c r="T58" s="122">
        <v>0</v>
      </c>
      <c r="U58" s="121">
        <v>0</v>
      </c>
      <c r="V58" s="122">
        <v>1</v>
      </c>
      <c r="W58" s="118"/>
      <c r="X58" s="135">
        <v>1948655</v>
      </c>
      <c r="Y58" s="118"/>
      <c r="Z58" s="121">
        <v>0</v>
      </c>
      <c r="AA58" s="121">
        <v>0</v>
      </c>
      <c r="AB58" s="136">
        <v>584596</v>
      </c>
      <c r="AC58" s="121">
        <v>0</v>
      </c>
      <c r="AD58" s="123">
        <v>35010</v>
      </c>
      <c r="AE58" s="124">
        <v>0</v>
      </c>
      <c r="AF58" s="124">
        <v>0</v>
      </c>
      <c r="AG58" s="136">
        <v>1364059</v>
      </c>
      <c r="AH58" s="125">
        <v>0</v>
      </c>
      <c r="AI58" s="118"/>
      <c r="AK58" s="105"/>
    </row>
    <row r="59" spans="1:37" x14ac:dyDescent="0.2">
      <c r="A59" s="118">
        <v>51</v>
      </c>
      <c r="B59" s="118" t="s">
        <v>407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34">
        <v>301331</v>
      </c>
      <c r="Q59" s="135">
        <v>1939301</v>
      </c>
      <c r="R59" s="121">
        <v>0</v>
      </c>
      <c r="S59" s="121">
        <v>0</v>
      </c>
      <c r="T59" s="122">
        <v>0</v>
      </c>
      <c r="U59" s="121">
        <v>0</v>
      </c>
      <c r="V59" s="122">
        <v>1</v>
      </c>
      <c r="W59" s="118"/>
      <c r="X59" s="135">
        <v>1939301</v>
      </c>
      <c r="Y59" s="118"/>
      <c r="Z59" s="121">
        <v>0</v>
      </c>
      <c r="AA59" s="121">
        <v>0</v>
      </c>
      <c r="AB59" s="136">
        <v>581790</v>
      </c>
      <c r="AC59" s="121">
        <v>0</v>
      </c>
      <c r="AD59" s="123">
        <v>35010</v>
      </c>
      <c r="AE59" s="124">
        <v>0</v>
      </c>
      <c r="AF59" s="124">
        <v>0</v>
      </c>
      <c r="AG59" s="136">
        <v>1357511</v>
      </c>
      <c r="AH59" s="125">
        <v>0</v>
      </c>
      <c r="AI59" s="118"/>
      <c r="AK59" s="105"/>
    </row>
    <row r="60" spans="1:37" x14ac:dyDescent="0.2">
      <c r="A60" s="118">
        <v>52</v>
      </c>
      <c r="B60" s="118" t="s">
        <v>407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34">
        <v>301343</v>
      </c>
      <c r="Q60" s="135">
        <v>1858178</v>
      </c>
      <c r="R60" s="121">
        <v>0</v>
      </c>
      <c r="S60" s="121">
        <v>0</v>
      </c>
      <c r="T60" s="122">
        <v>0</v>
      </c>
      <c r="U60" s="121">
        <v>0</v>
      </c>
      <c r="V60" s="122">
        <v>1</v>
      </c>
      <c r="W60" s="118"/>
      <c r="X60" s="135">
        <v>1858178</v>
      </c>
      <c r="Y60" s="118"/>
      <c r="Z60" s="121">
        <v>0</v>
      </c>
      <c r="AA60" s="121">
        <v>0</v>
      </c>
      <c r="AB60" s="136">
        <v>557453</v>
      </c>
      <c r="AC60" s="121">
        <v>0</v>
      </c>
      <c r="AD60" s="123">
        <v>35010</v>
      </c>
      <c r="AE60" s="124">
        <v>0</v>
      </c>
      <c r="AF60" s="124">
        <v>0</v>
      </c>
      <c r="AG60" s="136">
        <v>1300725</v>
      </c>
      <c r="AH60" s="125">
        <v>0</v>
      </c>
      <c r="AI60" s="118"/>
      <c r="AK60" s="105"/>
    </row>
    <row r="61" spans="1:37" x14ac:dyDescent="0.2">
      <c r="A61" s="118">
        <v>53</v>
      </c>
      <c r="B61" s="118" t="s">
        <v>407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34">
        <v>301345</v>
      </c>
      <c r="Q61" s="135">
        <v>1856554</v>
      </c>
      <c r="R61" s="121">
        <v>0</v>
      </c>
      <c r="S61" s="121">
        <v>0</v>
      </c>
      <c r="T61" s="122">
        <v>0</v>
      </c>
      <c r="U61" s="121">
        <v>0</v>
      </c>
      <c r="V61" s="122">
        <v>1</v>
      </c>
      <c r="W61" s="118"/>
      <c r="X61" s="135">
        <v>1856554</v>
      </c>
      <c r="Y61" s="118"/>
      <c r="Z61" s="121">
        <v>0</v>
      </c>
      <c r="AA61" s="121">
        <v>0</v>
      </c>
      <c r="AB61" s="136">
        <v>556966</v>
      </c>
      <c r="AC61" s="121">
        <v>0</v>
      </c>
      <c r="AD61" s="123">
        <v>35010</v>
      </c>
      <c r="AE61" s="124">
        <v>0</v>
      </c>
      <c r="AF61" s="124">
        <v>0</v>
      </c>
      <c r="AG61" s="136">
        <v>1299588</v>
      </c>
      <c r="AH61" s="125">
        <v>0</v>
      </c>
      <c r="AI61" s="118"/>
      <c r="AK61" s="105"/>
    </row>
    <row r="62" spans="1:37" x14ac:dyDescent="0.2">
      <c r="A62" s="118">
        <v>54</v>
      </c>
      <c r="B62" s="118" t="s">
        <v>407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34">
        <v>301368</v>
      </c>
      <c r="Q62" s="135">
        <v>1573917</v>
      </c>
      <c r="R62" s="121">
        <v>0</v>
      </c>
      <c r="S62" s="121">
        <v>0</v>
      </c>
      <c r="T62" s="122">
        <v>0</v>
      </c>
      <c r="U62" s="121">
        <v>0</v>
      </c>
      <c r="V62" s="122">
        <v>1</v>
      </c>
      <c r="W62" s="118"/>
      <c r="X62" s="135">
        <v>1573917</v>
      </c>
      <c r="Y62" s="118"/>
      <c r="Z62" s="121">
        <v>0</v>
      </c>
      <c r="AA62" s="121">
        <v>0</v>
      </c>
      <c r="AB62" s="136">
        <v>472175</v>
      </c>
      <c r="AC62" s="121">
        <v>0</v>
      </c>
      <c r="AD62" s="123">
        <v>35010</v>
      </c>
      <c r="AE62" s="124">
        <v>0</v>
      </c>
      <c r="AF62" s="124">
        <v>0</v>
      </c>
      <c r="AG62" s="136">
        <v>1101742</v>
      </c>
      <c r="AH62" s="125">
        <v>0</v>
      </c>
      <c r="AI62" s="118"/>
      <c r="AK62" s="105"/>
    </row>
    <row r="63" spans="1:37" x14ac:dyDescent="0.2">
      <c r="A63" s="118">
        <v>55</v>
      </c>
      <c r="B63" s="118" t="s">
        <v>407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34">
        <v>301374</v>
      </c>
      <c r="Q63" s="135">
        <v>1513800</v>
      </c>
      <c r="R63" s="121">
        <v>0</v>
      </c>
      <c r="S63" s="121">
        <v>0</v>
      </c>
      <c r="T63" s="122">
        <v>0</v>
      </c>
      <c r="U63" s="121">
        <v>0</v>
      </c>
      <c r="V63" s="122">
        <v>1</v>
      </c>
      <c r="W63" s="118"/>
      <c r="X63" s="135">
        <v>1513800</v>
      </c>
      <c r="Y63" s="118"/>
      <c r="Z63" s="121">
        <v>0</v>
      </c>
      <c r="AA63" s="121">
        <v>0</v>
      </c>
      <c r="AB63" s="136">
        <v>454140</v>
      </c>
      <c r="AC63" s="121">
        <v>0</v>
      </c>
      <c r="AD63" s="123">
        <v>35010</v>
      </c>
      <c r="AE63" s="124">
        <v>0</v>
      </c>
      <c r="AF63" s="124">
        <v>0</v>
      </c>
      <c r="AG63" s="136">
        <v>1059660</v>
      </c>
      <c r="AH63" s="125">
        <v>0</v>
      </c>
      <c r="AI63" s="118"/>
      <c r="AK63" s="105"/>
    </row>
    <row r="64" spans="1:37" x14ac:dyDescent="0.2">
      <c r="A64" s="118">
        <v>56</v>
      </c>
      <c r="B64" s="118" t="s">
        <v>407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4">
        <v>301381</v>
      </c>
      <c r="Q64" s="135">
        <v>1483534</v>
      </c>
      <c r="R64" s="121">
        <v>0</v>
      </c>
      <c r="S64" s="121">
        <v>0</v>
      </c>
      <c r="T64" s="122">
        <v>0</v>
      </c>
      <c r="U64" s="121">
        <v>0</v>
      </c>
      <c r="V64" s="122">
        <v>1</v>
      </c>
      <c r="W64" s="118"/>
      <c r="X64" s="135">
        <v>1483534</v>
      </c>
      <c r="Y64" s="118"/>
      <c r="Z64" s="121">
        <v>0</v>
      </c>
      <c r="AA64" s="121">
        <v>0</v>
      </c>
      <c r="AB64" s="136">
        <v>445060</v>
      </c>
      <c r="AC64" s="121">
        <v>0</v>
      </c>
      <c r="AD64" s="123">
        <v>35010</v>
      </c>
      <c r="AE64" s="124">
        <v>0</v>
      </c>
      <c r="AF64" s="124">
        <v>0</v>
      </c>
      <c r="AG64" s="136">
        <v>1038474</v>
      </c>
      <c r="AH64" s="125">
        <v>0</v>
      </c>
      <c r="AI64" s="118"/>
      <c r="AK64" s="105"/>
    </row>
    <row r="65" spans="1:37" x14ac:dyDescent="0.2">
      <c r="A65" s="118">
        <v>57</v>
      </c>
      <c r="B65" s="118" t="s">
        <v>407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34">
        <v>301382</v>
      </c>
      <c r="Q65" s="135">
        <v>1483181</v>
      </c>
      <c r="R65" s="121">
        <v>0</v>
      </c>
      <c r="S65" s="121">
        <v>0</v>
      </c>
      <c r="T65" s="122">
        <v>0</v>
      </c>
      <c r="U65" s="121">
        <v>0</v>
      </c>
      <c r="V65" s="122">
        <v>1</v>
      </c>
      <c r="W65" s="118"/>
      <c r="X65" s="135">
        <v>1483181</v>
      </c>
      <c r="Y65" s="118"/>
      <c r="Z65" s="121">
        <v>0</v>
      </c>
      <c r="AA65" s="121">
        <v>0</v>
      </c>
      <c r="AB65" s="136">
        <v>444954</v>
      </c>
      <c r="AC65" s="121">
        <v>0</v>
      </c>
      <c r="AD65" s="123">
        <v>35010</v>
      </c>
      <c r="AE65" s="124">
        <v>0</v>
      </c>
      <c r="AF65" s="124">
        <v>0</v>
      </c>
      <c r="AG65" s="136">
        <v>1038227</v>
      </c>
      <c r="AH65" s="125">
        <v>0</v>
      </c>
      <c r="AI65" s="118"/>
      <c r="AK65" s="105"/>
    </row>
    <row r="66" spans="1:37" x14ac:dyDescent="0.2">
      <c r="A66" s="118">
        <v>58</v>
      </c>
      <c r="B66" s="118" t="s">
        <v>407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34">
        <v>301387</v>
      </c>
      <c r="Q66" s="135">
        <v>1469575</v>
      </c>
      <c r="R66" s="121">
        <v>0</v>
      </c>
      <c r="S66" s="121">
        <v>0</v>
      </c>
      <c r="T66" s="122">
        <v>0</v>
      </c>
      <c r="U66" s="121">
        <v>0</v>
      </c>
      <c r="V66" s="122">
        <v>1</v>
      </c>
      <c r="W66" s="118"/>
      <c r="X66" s="135">
        <v>1469575</v>
      </c>
      <c r="Y66" s="118"/>
      <c r="Z66" s="121">
        <v>0</v>
      </c>
      <c r="AA66" s="121">
        <v>0</v>
      </c>
      <c r="AB66" s="136">
        <v>440872</v>
      </c>
      <c r="AC66" s="121">
        <v>0</v>
      </c>
      <c r="AD66" s="123">
        <v>35010</v>
      </c>
      <c r="AE66" s="124">
        <v>0</v>
      </c>
      <c r="AF66" s="124">
        <v>0</v>
      </c>
      <c r="AG66" s="136">
        <v>1028703</v>
      </c>
      <c r="AH66" s="125">
        <v>0</v>
      </c>
      <c r="AI66" s="118"/>
      <c r="AK66" s="105"/>
    </row>
    <row r="67" spans="1:37" x14ac:dyDescent="0.2">
      <c r="A67" s="118">
        <v>59</v>
      </c>
      <c r="B67" s="118" t="s">
        <v>407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34">
        <v>301392</v>
      </c>
      <c r="Q67" s="135">
        <v>1460240</v>
      </c>
      <c r="R67" s="121">
        <v>0</v>
      </c>
      <c r="S67" s="121">
        <v>0</v>
      </c>
      <c r="T67" s="122">
        <v>0</v>
      </c>
      <c r="U67" s="121">
        <v>0</v>
      </c>
      <c r="V67" s="122">
        <v>1</v>
      </c>
      <c r="W67" s="118"/>
      <c r="X67" s="135">
        <v>1460240</v>
      </c>
      <c r="Y67" s="118"/>
      <c r="Z67" s="121">
        <v>0</v>
      </c>
      <c r="AA67" s="121">
        <v>0</v>
      </c>
      <c r="AB67" s="136">
        <v>438072</v>
      </c>
      <c r="AC67" s="121">
        <v>0</v>
      </c>
      <c r="AD67" s="123">
        <v>35010</v>
      </c>
      <c r="AE67" s="124">
        <v>0</v>
      </c>
      <c r="AF67" s="124">
        <v>0</v>
      </c>
      <c r="AG67" s="136">
        <v>1022168</v>
      </c>
      <c r="AH67" s="125">
        <v>0</v>
      </c>
      <c r="AI67" s="118"/>
      <c r="AK67" s="105"/>
    </row>
    <row r="68" spans="1:37" x14ac:dyDescent="0.2">
      <c r="A68" s="118">
        <v>60</v>
      </c>
      <c r="B68" s="118" t="s">
        <v>407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34">
        <v>301393</v>
      </c>
      <c r="Q68" s="135">
        <v>1460240</v>
      </c>
      <c r="R68" s="121">
        <v>0</v>
      </c>
      <c r="S68" s="121">
        <v>0</v>
      </c>
      <c r="T68" s="122">
        <v>0</v>
      </c>
      <c r="U68" s="121">
        <v>0</v>
      </c>
      <c r="V68" s="122">
        <v>1</v>
      </c>
      <c r="W68" s="118"/>
      <c r="X68" s="135">
        <v>1460240</v>
      </c>
      <c r="Y68" s="118"/>
      <c r="Z68" s="121">
        <v>0</v>
      </c>
      <c r="AA68" s="121">
        <v>0</v>
      </c>
      <c r="AB68" s="136">
        <v>438072</v>
      </c>
      <c r="AC68" s="121">
        <v>0</v>
      </c>
      <c r="AD68" s="123">
        <v>35010</v>
      </c>
      <c r="AE68" s="124">
        <v>0</v>
      </c>
      <c r="AF68" s="124">
        <v>0</v>
      </c>
      <c r="AG68" s="136">
        <v>1022168</v>
      </c>
      <c r="AH68" s="125">
        <v>0</v>
      </c>
      <c r="AI68" s="118"/>
      <c r="AK68" s="105"/>
    </row>
    <row r="69" spans="1:37" x14ac:dyDescent="0.2">
      <c r="A69" s="118">
        <v>61</v>
      </c>
      <c r="B69" s="118" t="s">
        <v>407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34">
        <v>301433</v>
      </c>
      <c r="Q69" s="135">
        <v>1121191</v>
      </c>
      <c r="R69" s="121">
        <v>0</v>
      </c>
      <c r="S69" s="121">
        <v>0</v>
      </c>
      <c r="T69" s="122">
        <v>0</v>
      </c>
      <c r="U69" s="121">
        <v>0</v>
      </c>
      <c r="V69" s="122">
        <v>1</v>
      </c>
      <c r="W69" s="118"/>
      <c r="X69" s="135">
        <v>1121191</v>
      </c>
      <c r="Y69" s="118"/>
      <c r="Z69" s="121">
        <v>0</v>
      </c>
      <c r="AA69" s="121">
        <v>0</v>
      </c>
      <c r="AB69" s="136">
        <v>336357</v>
      </c>
      <c r="AC69" s="121">
        <v>0</v>
      </c>
      <c r="AD69" s="123">
        <v>35010</v>
      </c>
      <c r="AE69" s="124">
        <v>0</v>
      </c>
      <c r="AF69" s="124">
        <v>0</v>
      </c>
      <c r="AG69" s="136">
        <v>784834</v>
      </c>
      <c r="AH69" s="125">
        <v>0</v>
      </c>
      <c r="AI69" s="118"/>
      <c r="AK69" s="105"/>
    </row>
    <row r="70" spans="1:37" x14ac:dyDescent="0.2">
      <c r="A70" s="118">
        <v>62</v>
      </c>
      <c r="B70" s="118" t="s">
        <v>407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34">
        <v>301467</v>
      </c>
      <c r="Q70" s="135">
        <v>1008354</v>
      </c>
      <c r="R70" s="121">
        <v>0</v>
      </c>
      <c r="S70" s="121">
        <v>0</v>
      </c>
      <c r="T70" s="122">
        <v>0</v>
      </c>
      <c r="U70" s="121">
        <v>0</v>
      </c>
      <c r="V70" s="122">
        <v>1</v>
      </c>
      <c r="W70" s="118"/>
      <c r="X70" s="135">
        <v>1008354</v>
      </c>
      <c r="Y70" s="118"/>
      <c r="Z70" s="121">
        <v>0</v>
      </c>
      <c r="AA70" s="121">
        <v>0</v>
      </c>
      <c r="AB70" s="136">
        <v>302506</v>
      </c>
      <c r="AC70" s="121">
        <v>0</v>
      </c>
      <c r="AD70" s="123">
        <v>35010</v>
      </c>
      <c r="AE70" s="124">
        <v>0</v>
      </c>
      <c r="AF70" s="124">
        <v>0</v>
      </c>
      <c r="AG70" s="136">
        <v>705848</v>
      </c>
      <c r="AH70" s="125">
        <v>0</v>
      </c>
      <c r="AI70" s="118"/>
      <c r="AK70" s="105"/>
    </row>
    <row r="71" spans="1:37" x14ac:dyDescent="0.2">
      <c r="A71" s="118">
        <v>63</v>
      </c>
      <c r="B71" s="118" t="s">
        <v>407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34">
        <v>301468</v>
      </c>
      <c r="Q71" s="135">
        <v>1003265</v>
      </c>
      <c r="R71" s="121">
        <v>0</v>
      </c>
      <c r="S71" s="121">
        <v>0</v>
      </c>
      <c r="T71" s="122">
        <v>0</v>
      </c>
      <c r="U71" s="121">
        <v>0</v>
      </c>
      <c r="V71" s="122">
        <v>1</v>
      </c>
      <c r="W71" s="118"/>
      <c r="X71" s="135">
        <v>1003265</v>
      </c>
      <c r="Y71" s="118"/>
      <c r="Z71" s="121">
        <v>0</v>
      </c>
      <c r="AA71" s="121">
        <v>0</v>
      </c>
      <c r="AB71" s="136">
        <v>300979</v>
      </c>
      <c r="AC71" s="121">
        <v>0</v>
      </c>
      <c r="AD71" s="123">
        <v>35010</v>
      </c>
      <c r="AE71" s="124">
        <v>0</v>
      </c>
      <c r="AF71" s="124">
        <v>0</v>
      </c>
      <c r="AG71" s="136">
        <v>702286</v>
      </c>
      <c r="AH71" s="125">
        <v>0</v>
      </c>
      <c r="AI71" s="118"/>
      <c r="AK71" s="105"/>
    </row>
    <row r="72" spans="1:37" x14ac:dyDescent="0.2">
      <c r="A72" s="118">
        <v>64</v>
      </c>
      <c r="B72" s="118" t="s">
        <v>407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34">
        <v>301470</v>
      </c>
      <c r="Q72" s="135">
        <v>977136</v>
      </c>
      <c r="R72" s="121">
        <v>0</v>
      </c>
      <c r="S72" s="121">
        <v>0</v>
      </c>
      <c r="T72" s="122">
        <v>0</v>
      </c>
      <c r="U72" s="121">
        <v>0</v>
      </c>
      <c r="V72" s="122">
        <v>1</v>
      </c>
      <c r="W72" s="118"/>
      <c r="X72" s="135">
        <v>977136</v>
      </c>
      <c r="Y72" s="118"/>
      <c r="Z72" s="121">
        <v>0</v>
      </c>
      <c r="AA72" s="121">
        <v>0</v>
      </c>
      <c r="AB72" s="136">
        <v>293140</v>
      </c>
      <c r="AC72" s="121">
        <v>0</v>
      </c>
      <c r="AD72" s="123">
        <v>35010</v>
      </c>
      <c r="AE72" s="124">
        <v>0</v>
      </c>
      <c r="AF72" s="124">
        <v>0</v>
      </c>
      <c r="AG72" s="136">
        <v>683996</v>
      </c>
      <c r="AH72" s="125">
        <v>0</v>
      </c>
      <c r="AI72" s="118"/>
      <c r="AK72" s="105"/>
    </row>
    <row r="73" spans="1:37" x14ac:dyDescent="0.2">
      <c r="A73" s="118">
        <v>65</v>
      </c>
      <c r="B73" s="118" t="s">
        <v>407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34">
        <v>301480</v>
      </c>
      <c r="Q73" s="135">
        <v>938929</v>
      </c>
      <c r="R73" s="121">
        <v>0</v>
      </c>
      <c r="S73" s="121">
        <v>0</v>
      </c>
      <c r="T73" s="122">
        <v>0</v>
      </c>
      <c r="U73" s="121">
        <v>0</v>
      </c>
      <c r="V73" s="122">
        <v>1</v>
      </c>
      <c r="W73" s="118"/>
      <c r="X73" s="135">
        <v>938929</v>
      </c>
      <c r="Y73" s="118"/>
      <c r="Z73" s="121">
        <v>0</v>
      </c>
      <c r="AA73" s="121">
        <v>0</v>
      </c>
      <c r="AB73" s="136">
        <v>281678</v>
      </c>
      <c r="AC73" s="121">
        <v>0</v>
      </c>
      <c r="AD73" s="123">
        <v>35010</v>
      </c>
      <c r="AE73" s="124">
        <v>0</v>
      </c>
      <c r="AF73" s="124">
        <v>0</v>
      </c>
      <c r="AG73" s="136">
        <v>657251</v>
      </c>
      <c r="AH73" s="125">
        <v>0</v>
      </c>
      <c r="AI73" s="118"/>
      <c r="AK73" s="105"/>
    </row>
    <row r="74" spans="1:37" x14ac:dyDescent="0.2">
      <c r="A74" s="118">
        <v>66</v>
      </c>
      <c r="B74" s="118" t="s">
        <v>407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34">
        <v>301485</v>
      </c>
      <c r="Q74" s="135">
        <v>927917</v>
      </c>
      <c r="R74" s="121">
        <v>0</v>
      </c>
      <c r="S74" s="121">
        <v>0</v>
      </c>
      <c r="T74" s="122">
        <v>0</v>
      </c>
      <c r="U74" s="121">
        <v>0</v>
      </c>
      <c r="V74" s="122">
        <v>1</v>
      </c>
      <c r="W74" s="118"/>
      <c r="X74" s="135">
        <v>927917</v>
      </c>
      <c r="Y74" s="118"/>
      <c r="Z74" s="121">
        <v>0</v>
      </c>
      <c r="AA74" s="121">
        <v>0</v>
      </c>
      <c r="AB74" s="136">
        <v>278375</v>
      </c>
      <c r="AC74" s="121">
        <v>0</v>
      </c>
      <c r="AD74" s="123">
        <v>35010</v>
      </c>
      <c r="AE74" s="124">
        <v>0</v>
      </c>
      <c r="AF74" s="124">
        <v>0</v>
      </c>
      <c r="AG74" s="136">
        <v>649542</v>
      </c>
      <c r="AH74" s="125">
        <v>0</v>
      </c>
      <c r="AI74" s="118"/>
      <c r="AK74" s="105"/>
    </row>
    <row r="75" spans="1:37" x14ac:dyDescent="0.2">
      <c r="A75" s="118">
        <v>67</v>
      </c>
      <c r="B75" s="118" t="s">
        <v>407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34">
        <v>301487</v>
      </c>
      <c r="Q75" s="135">
        <v>927437</v>
      </c>
      <c r="R75" s="121">
        <v>0</v>
      </c>
      <c r="S75" s="121">
        <v>0</v>
      </c>
      <c r="T75" s="122">
        <v>0</v>
      </c>
      <c r="U75" s="121">
        <v>0</v>
      </c>
      <c r="V75" s="122">
        <v>1</v>
      </c>
      <c r="W75" s="118"/>
      <c r="X75" s="135">
        <v>927437</v>
      </c>
      <c r="Y75" s="118"/>
      <c r="Z75" s="121">
        <v>0</v>
      </c>
      <c r="AA75" s="121">
        <v>0</v>
      </c>
      <c r="AB75" s="136">
        <v>278231</v>
      </c>
      <c r="AC75" s="121">
        <v>0</v>
      </c>
      <c r="AD75" s="123">
        <v>35010</v>
      </c>
      <c r="AE75" s="124">
        <v>0</v>
      </c>
      <c r="AF75" s="124">
        <v>0</v>
      </c>
      <c r="AG75" s="136">
        <v>649206</v>
      </c>
      <c r="AH75" s="125">
        <v>0</v>
      </c>
      <c r="AI75" s="118"/>
      <c r="AK75" s="105"/>
    </row>
    <row r="76" spans="1:37" x14ac:dyDescent="0.2">
      <c r="A76" s="118">
        <v>68</v>
      </c>
      <c r="B76" s="118" t="s">
        <v>407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34">
        <v>301488</v>
      </c>
      <c r="Q76" s="135">
        <v>927437</v>
      </c>
      <c r="R76" s="121">
        <v>0</v>
      </c>
      <c r="S76" s="121">
        <v>0</v>
      </c>
      <c r="T76" s="122">
        <v>0</v>
      </c>
      <c r="U76" s="121">
        <v>0</v>
      </c>
      <c r="V76" s="122">
        <v>1</v>
      </c>
      <c r="W76" s="118"/>
      <c r="X76" s="135">
        <v>927437</v>
      </c>
      <c r="Y76" s="118"/>
      <c r="Z76" s="121">
        <v>0</v>
      </c>
      <c r="AA76" s="121">
        <v>0</v>
      </c>
      <c r="AB76" s="136">
        <v>278231</v>
      </c>
      <c r="AC76" s="121">
        <v>0</v>
      </c>
      <c r="AD76" s="123">
        <v>35010</v>
      </c>
      <c r="AE76" s="124">
        <v>0</v>
      </c>
      <c r="AF76" s="124">
        <v>0</v>
      </c>
      <c r="AG76" s="136">
        <v>649206</v>
      </c>
      <c r="AH76" s="125">
        <v>0</v>
      </c>
      <c r="AI76" s="118"/>
      <c r="AK76" s="105"/>
    </row>
    <row r="77" spans="1:37" x14ac:dyDescent="0.2">
      <c r="A77" s="118">
        <v>69</v>
      </c>
      <c r="B77" s="118" t="s">
        <v>407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34">
        <v>301489</v>
      </c>
      <c r="Q77" s="135">
        <v>927437</v>
      </c>
      <c r="R77" s="121">
        <v>0</v>
      </c>
      <c r="S77" s="121">
        <v>0</v>
      </c>
      <c r="T77" s="122">
        <v>0</v>
      </c>
      <c r="U77" s="121">
        <v>0</v>
      </c>
      <c r="V77" s="122">
        <v>1</v>
      </c>
      <c r="W77" s="118"/>
      <c r="X77" s="135">
        <v>927437</v>
      </c>
      <c r="Y77" s="118"/>
      <c r="Z77" s="121">
        <v>0</v>
      </c>
      <c r="AA77" s="121">
        <v>0</v>
      </c>
      <c r="AB77" s="136">
        <v>278231</v>
      </c>
      <c r="AC77" s="121">
        <v>0</v>
      </c>
      <c r="AD77" s="123">
        <v>35010</v>
      </c>
      <c r="AE77" s="124">
        <v>0</v>
      </c>
      <c r="AF77" s="124">
        <v>0</v>
      </c>
      <c r="AG77" s="136">
        <v>649206</v>
      </c>
      <c r="AH77" s="125">
        <v>0</v>
      </c>
      <c r="AI77" s="118"/>
      <c r="AK77" s="105"/>
    </row>
    <row r="78" spans="1:37" x14ac:dyDescent="0.2">
      <c r="A78" s="118">
        <v>70</v>
      </c>
      <c r="B78" s="118" t="s">
        <v>407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34">
        <v>301490</v>
      </c>
      <c r="Q78" s="135">
        <v>927437</v>
      </c>
      <c r="R78" s="121">
        <v>0</v>
      </c>
      <c r="S78" s="121">
        <v>0</v>
      </c>
      <c r="T78" s="122">
        <v>0</v>
      </c>
      <c r="U78" s="121">
        <v>0</v>
      </c>
      <c r="V78" s="122">
        <v>1</v>
      </c>
      <c r="W78" s="118"/>
      <c r="X78" s="135">
        <v>927437</v>
      </c>
      <c r="Y78" s="118"/>
      <c r="Z78" s="121">
        <v>0</v>
      </c>
      <c r="AA78" s="121">
        <v>0</v>
      </c>
      <c r="AB78" s="136">
        <v>278231</v>
      </c>
      <c r="AC78" s="121">
        <v>0</v>
      </c>
      <c r="AD78" s="123">
        <v>35010</v>
      </c>
      <c r="AE78" s="124">
        <v>0</v>
      </c>
      <c r="AF78" s="124">
        <v>0</v>
      </c>
      <c r="AG78" s="136">
        <v>649206</v>
      </c>
      <c r="AH78" s="125">
        <v>0</v>
      </c>
      <c r="AI78" s="118"/>
      <c r="AK78" s="105"/>
    </row>
    <row r="79" spans="1:37" x14ac:dyDescent="0.2">
      <c r="A79" s="118">
        <v>71</v>
      </c>
      <c r="B79" s="118" t="s">
        <v>407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34">
        <v>301501</v>
      </c>
      <c r="Q79" s="135">
        <v>842707</v>
      </c>
      <c r="R79" s="121">
        <v>0</v>
      </c>
      <c r="S79" s="121">
        <v>0</v>
      </c>
      <c r="T79" s="122">
        <v>0</v>
      </c>
      <c r="U79" s="121">
        <v>0</v>
      </c>
      <c r="V79" s="122">
        <v>1</v>
      </c>
      <c r="W79" s="118"/>
      <c r="X79" s="135">
        <v>842707</v>
      </c>
      <c r="Y79" s="118"/>
      <c r="Z79" s="121">
        <v>0</v>
      </c>
      <c r="AA79" s="121">
        <v>0</v>
      </c>
      <c r="AB79" s="136">
        <v>252812</v>
      </c>
      <c r="AC79" s="121">
        <v>0</v>
      </c>
      <c r="AD79" s="123">
        <v>35010</v>
      </c>
      <c r="AE79" s="124">
        <v>0</v>
      </c>
      <c r="AF79" s="124">
        <v>0</v>
      </c>
      <c r="AG79" s="136">
        <v>589895</v>
      </c>
      <c r="AH79" s="125">
        <v>0</v>
      </c>
      <c r="AI79" s="118"/>
      <c r="AK79" s="105"/>
    </row>
    <row r="80" spans="1:37" x14ac:dyDescent="0.2">
      <c r="A80" s="118">
        <v>72</v>
      </c>
      <c r="B80" s="118" t="s">
        <v>407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34">
        <v>301512</v>
      </c>
      <c r="Q80" s="135">
        <v>806060</v>
      </c>
      <c r="R80" s="121">
        <v>0</v>
      </c>
      <c r="S80" s="121">
        <v>0</v>
      </c>
      <c r="T80" s="122">
        <v>0</v>
      </c>
      <c r="U80" s="121">
        <v>0</v>
      </c>
      <c r="V80" s="122">
        <v>1</v>
      </c>
      <c r="W80" s="118"/>
      <c r="X80" s="135">
        <v>806060</v>
      </c>
      <c r="Y80" s="118"/>
      <c r="Z80" s="121">
        <v>0</v>
      </c>
      <c r="AA80" s="121">
        <v>0</v>
      </c>
      <c r="AB80" s="136">
        <v>241818</v>
      </c>
      <c r="AC80" s="121">
        <v>0</v>
      </c>
      <c r="AD80" s="123">
        <v>35010</v>
      </c>
      <c r="AE80" s="124">
        <v>0</v>
      </c>
      <c r="AF80" s="124">
        <v>0</v>
      </c>
      <c r="AG80" s="136">
        <v>564242</v>
      </c>
      <c r="AH80" s="125">
        <v>0</v>
      </c>
      <c r="AI80" s="118"/>
      <c r="AK80" s="105"/>
    </row>
    <row r="81" spans="1:37" x14ac:dyDescent="0.2">
      <c r="A81" s="118">
        <v>73</v>
      </c>
      <c r="B81" s="118" t="s">
        <v>407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34">
        <v>301535</v>
      </c>
      <c r="Q81" s="135">
        <v>744460</v>
      </c>
      <c r="R81" s="121">
        <v>0</v>
      </c>
      <c r="S81" s="121">
        <v>0</v>
      </c>
      <c r="T81" s="122">
        <v>0</v>
      </c>
      <c r="U81" s="121">
        <v>0</v>
      </c>
      <c r="V81" s="122">
        <v>1</v>
      </c>
      <c r="W81" s="118"/>
      <c r="X81" s="135">
        <v>744460</v>
      </c>
      <c r="Y81" s="118"/>
      <c r="Z81" s="121">
        <v>0</v>
      </c>
      <c r="AA81" s="121">
        <v>0</v>
      </c>
      <c r="AB81" s="136">
        <v>223338</v>
      </c>
      <c r="AC81" s="121">
        <v>0</v>
      </c>
      <c r="AD81" s="123">
        <v>35010</v>
      </c>
      <c r="AE81" s="124">
        <v>0</v>
      </c>
      <c r="AF81" s="124">
        <v>0</v>
      </c>
      <c r="AG81" s="136">
        <v>521122</v>
      </c>
      <c r="AH81" s="125">
        <v>0</v>
      </c>
      <c r="AI81" s="118"/>
      <c r="AK81" s="105"/>
    </row>
    <row r="82" spans="1:37" x14ac:dyDescent="0.2">
      <c r="A82" s="118">
        <v>74</v>
      </c>
      <c r="B82" s="118" t="s">
        <v>407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34">
        <v>301555</v>
      </c>
      <c r="Q82" s="135">
        <v>726624</v>
      </c>
      <c r="R82" s="121">
        <v>0</v>
      </c>
      <c r="S82" s="121">
        <v>0</v>
      </c>
      <c r="T82" s="122">
        <v>0</v>
      </c>
      <c r="U82" s="121">
        <v>0</v>
      </c>
      <c r="V82" s="122">
        <v>1</v>
      </c>
      <c r="W82" s="118"/>
      <c r="X82" s="135">
        <v>726624</v>
      </c>
      <c r="Y82" s="118"/>
      <c r="Z82" s="121">
        <v>0</v>
      </c>
      <c r="AA82" s="121">
        <v>0</v>
      </c>
      <c r="AB82" s="136">
        <v>217987</v>
      </c>
      <c r="AC82" s="121">
        <v>0</v>
      </c>
      <c r="AD82" s="123">
        <v>35010</v>
      </c>
      <c r="AE82" s="124">
        <v>0</v>
      </c>
      <c r="AF82" s="124">
        <v>0</v>
      </c>
      <c r="AG82" s="136">
        <v>508637</v>
      </c>
      <c r="AH82" s="125">
        <v>0</v>
      </c>
      <c r="AI82" s="118"/>
      <c r="AK82" s="105"/>
    </row>
    <row r="83" spans="1:37" x14ac:dyDescent="0.2">
      <c r="A83" s="118">
        <v>75</v>
      </c>
      <c r="B83" s="118" t="s">
        <v>407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34">
        <v>301563</v>
      </c>
      <c r="Q83" s="135">
        <v>704634</v>
      </c>
      <c r="R83" s="121">
        <v>0</v>
      </c>
      <c r="S83" s="121">
        <v>0</v>
      </c>
      <c r="T83" s="122">
        <v>0</v>
      </c>
      <c r="U83" s="121">
        <v>0</v>
      </c>
      <c r="V83" s="122">
        <v>1</v>
      </c>
      <c r="W83" s="118"/>
      <c r="X83" s="135">
        <v>704634</v>
      </c>
      <c r="Y83" s="118"/>
      <c r="Z83" s="121">
        <v>0</v>
      </c>
      <c r="AA83" s="121">
        <v>0</v>
      </c>
      <c r="AB83" s="136">
        <v>211390</v>
      </c>
      <c r="AC83" s="121">
        <v>0</v>
      </c>
      <c r="AD83" s="123">
        <v>35010</v>
      </c>
      <c r="AE83" s="124">
        <v>0</v>
      </c>
      <c r="AF83" s="124">
        <v>0</v>
      </c>
      <c r="AG83" s="136">
        <v>493244</v>
      </c>
      <c r="AH83" s="125">
        <v>0</v>
      </c>
      <c r="AI83" s="118"/>
      <c r="AK83" s="105"/>
    </row>
    <row r="84" spans="1:37" x14ac:dyDescent="0.2">
      <c r="A84" s="118">
        <v>76</v>
      </c>
      <c r="B84" s="118" t="s">
        <v>407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34">
        <v>301565</v>
      </c>
      <c r="Q84" s="135">
        <v>704634</v>
      </c>
      <c r="R84" s="121">
        <v>0</v>
      </c>
      <c r="S84" s="121">
        <v>0</v>
      </c>
      <c r="T84" s="122">
        <v>0</v>
      </c>
      <c r="U84" s="121">
        <v>0</v>
      </c>
      <c r="V84" s="122">
        <v>1</v>
      </c>
      <c r="W84" s="118"/>
      <c r="X84" s="135">
        <v>704634</v>
      </c>
      <c r="Y84" s="118"/>
      <c r="Z84" s="121">
        <v>0</v>
      </c>
      <c r="AA84" s="121">
        <v>0</v>
      </c>
      <c r="AB84" s="136">
        <v>211390</v>
      </c>
      <c r="AC84" s="121">
        <v>0</v>
      </c>
      <c r="AD84" s="123">
        <v>35010</v>
      </c>
      <c r="AE84" s="124">
        <v>0</v>
      </c>
      <c r="AF84" s="124">
        <v>0</v>
      </c>
      <c r="AG84" s="136">
        <v>493244</v>
      </c>
      <c r="AH84" s="125">
        <v>0</v>
      </c>
      <c r="AI84" s="118"/>
      <c r="AK84" s="105"/>
    </row>
    <row r="85" spans="1:37" x14ac:dyDescent="0.2">
      <c r="A85" s="118">
        <v>77</v>
      </c>
      <c r="B85" s="118" t="s">
        <v>407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34">
        <v>301566</v>
      </c>
      <c r="Q85" s="135">
        <v>704634</v>
      </c>
      <c r="R85" s="121">
        <v>0</v>
      </c>
      <c r="S85" s="121">
        <v>0</v>
      </c>
      <c r="T85" s="122">
        <v>0</v>
      </c>
      <c r="U85" s="121">
        <v>0</v>
      </c>
      <c r="V85" s="122">
        <v>1</v>
      </c>
      <c r="W85" s="118"/>
      <c r="X85" s="135">
        <v>704634</v>
      </c>
      <c r="Y85" s="118"/>
      <c r="Z85" s="121">
        <v>0</v>
      </c>
      <c r="AA85" s="121">
        <v>0</v>
      </c>
      <c r="AB85" s="136">
        <v>211390</v>
      </c>
      <c r="AC85" s="121">
        <v>0</v>
      </c>
      <c r="AD85" s="123">
        <v>35010</v>
      </c>
      <c r="AE85" s="124">
        <v>0</v>
      </c>
      <c r="AF85" s="124">
        <v>0</v>
      </c>
      <c r="AG85" s="136">
        <v>493244</v>
      </c>
      <c r="AH85" s="125">
        <v>0</v>
      </c>
      <c r="AI85" s="118"/>
      <c r="AK85" s="105"/>
    </row>
    <row r="86" spans="1:37" x14ac:dyDescent="0.2">
      <c r="A86" s="118">
        <v>78</v>
      </c>
      <c r="B86" s="118" t="s">
        <v>407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34">
        <v>301567</v>
      </c>
      <c r="Q86" s="135">
        <v>704634</v>
      </c>
      <c r="R86" s="121">
        <v>0</v>
      </c>
      <c r="S86" s="121">
        <v>0</v>
      </c>
      <c r="T86" s="122">
        <v>0</v>
      </c>
      <c r="U86" s="121">
        <v>0</v>
      </c>
      <c r="V86" s="122">
        <v>1</v>
      </c>
      <c r="W86" s="118"/>
      <c r="X86" s="135">
        <v>704634</v>
      </c>
      <c r="Y86" s="118"/>
      <c r="Z86" s="121">
        <v>0</v>
      </c>
      <c r="AA86" s="121">
        <v>0</v>
      </c>
      <c r="AB86" s="136">
        <v>211390</v>
      </c>
      <c r="AC86" s="121">
        <v>0</v>
      </c>
      <c r="AD86" s="123">
        <v>35010</v>
      </c>
      <c r="AE86" s="124">
        <v>0</v>
      </c>
      <c r="AF86" s="124">
        <v>0</v>
      </c>
      <c r="AG86" s="136">
        <v>493244</v>
      </c>
      <c r="AH86" s="125">
        <v>0</v>
      </c>
      <c r="AI86" s="118"/>
      <c r="AK86" s="105"/>
    </row>
    <row r="87" spans="1:37" x14ac:dyDescent="0.2">
      <c r="A87" s="118">
        <v>79</v>
      </c>
      <c r="B87" s="118" t="s">
        <v>407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34">
        <v>301580</v>
      </c>
      <c r="Q87" s="135">
        <v>655730</v>
      </c>
      <c r="R87" s="121">
        <v>0</v>
      </c>
      <c r="S87" s="121">
        <v>0</v>
      </c>
      <c r="T87" s="122">
        <v>0</v>
      </c>
      <c r="U87" s="121">
        <v>0</v>
      </c>
      <c r="V87" s="122">
        <v>1</v>
      </c>
      <c r="W87" s="118"/>
      <c r="X87" s="135">
        <v>655730</v>
      </c>
      <c r="Y87" s="118"/>
      <c r="Z87" s="121">
        <v>0</v>
      </c>
      <c r="AA87" s="121">
        <v>0</v>
      </c>
      <c r="AB87" s="136">
        <v>196719</v>
      </c>
      <c r="AC87" s="121">
        <v>0</v>
      </c>
      <c r="AD87" s="123">
        <v>35010</v>
      </c>
      <c r="AE87" s="124">
        <v>0</v>
      </c>
      <c r="AF87" s="124">
        <v>0</v>
      </c>
      <c r="AG87" s="136">
        <v>459011</v>
      </c>
      <c r="AH87" s="125">
        <v>0</v>
      </c>
      <c r="AI87" s="118"/>
      <c r="AK87" s="105"/>
    </row>
    <row r="88" spans="1:37" x14ac:dyDescent="0.2">
      <c r="A88" s="118">
        <v>80</v>
      </c>
      <c r="B88" s="118" t="s">
        <v>407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34">
        <v>301583</v>
      </c>
      <c r="Q88" s="135">
        <v>648606</v>
      </c>
      <c r="R88" s="121">
        <v>0</v>
      </c>
      <c r="S88" s="121">
        <v>0</v>
      </c>
      <c r="T88" s="122">
        <v>0</v>
      </c>
      <c r="U88" s="121">
        <v>0</v>
      </c>
      <c r="V88" s="122">
        <v>1</v>
      </c>
      <c r="W88" s="118"/>
      <c r="X88" s="135">
        <v>648606</v>
      </c>
      <c r="Y88" s="118"/>
      <c r="Z88" s="121">
        <v>0</v>
      </c>
      <c r="AA88" s="121">
        <v>0</v>
      </c>
      <c r="AB88" s="136">
        <v>194581</v>
      </c>
      <c r="AC88" s="121">
        <v>0</v>
      </c>
      <c r="AD88" s="123">
        <v>35010</v>
      </c>
      <c r="AE88" s="124">
        <v>0</v>
      </c>
      <c r="AF88" s="124">
        <v>0</v>
      </c>
      <c r="AG88" s="136">
        <v>454025</v>
      </c>
      <c r="AH88" s="125">
        <v>0</v>
      </c>
      <c r="AI88" s="118"/>
      <c r="AK88" s="105"/>
    </row>
    <row r="89" spans="1:37" x14ac:dyDescent="0.2">
      <c r="A89" s="118">
        <v>81</v>
      </c>
      <c r="B89" s="118" t="s">
        <v>407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34">
        <v>301584</v>
      </c>
      <c r="Q89" s="135">
        <v>632633</v>
      </c>
      <c r="R89" s="121">
        <v>0</v>
      </c>
      <c r="S89" s="121">
        <v>0</v>
      </c>
      <c r="T89" s="122">
        <v>0</v>
      </c>
      <c r="U89" s="121">
        <v>0</v>
      </c>
      <c r="V89" s="122">
        <v>1</v>
      </c>
      <c r="W89" s="118"/>
      <c r="X89" s="135">
        <v>632633</v>
      </c>
      <c r="Y89" s="118"/>
      <c r="Z89" s="121">
        <v>0</v>
      </c>
      <c r="AA89" s="121">
        <v>0</v>
      </c>
      <c r="AB89" s="136">
        <v>189789</v>
      </c>
      <c r="AC89" s="121">
        <v>0</v>
      </c>
      <c r="AD89" s="123">
        <v>35010</v>
      </c>
      <c r="AE89" s="124">
        <v>0</v>
      </c>
      <c r="AF89" s="124">
        <v>0</v>
      </c>
      <c r="AG89" s="136">
        <v>442844</v>
      </c>
      <c r="AH89" s="125">
        <v>0</v>
      </c>
      <c r="AI89" s="118"/>
      <c r="AK89" s="105"/>
    </row>
    <row r="90" spans="1:37" x14ac:dyDescent="0.2">
      <c r="A90" s="118">
        <v>82</v>
      </c>
      <c r="B90" s="118" t="s">
        <v>407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34">
        <v>301585</v>
      </c>
      <c r="Q90" s="135">
        <v>626064</v>
      </c>
      <c r="R90" s="121">
        <v>0</v>
      </c>
      <c r="S90" s="121">
        <v>0</v>
      </c>
      <c r="T90" s="122">
        <v>0</v>
      </c>
      <c r="U90" s="121">
        <v>0</v>
      </c>
      <c r="V90" s="122">
        <v>1</v>
      </c>
      <c r="W90" s="118"/>
      <c r="X90" s="135">
        <v>626064</v>
      </c>
      <c r="Y90" s="118"/>
      <c r="Z90" s="121">
        <v>0</v>
      </c>
      <c r="AA90" s="121">
        <v>0</v>
      </c>
      <c r="AB90" s="136">
        <v>187819</v>
      </c>
      <c r="AC90" s="121">
        <v>0</v>
      </c>
      <c r="AD90" s="123">
        <v>35010</v>
      </c>
      <c r="AE90" s="124">
        <v>0</v>
      </c>
      <c r="AF90" s="124">
        <v>0</v>
      </c>
      <c r="AG90" s="136">
        <v>438245</v>
      </c>
      <c r="AH90" s="125">
        <v>0</v>
      </c>
      <c r="AI90" s="118"/>
      <c r="AK90" s="105"/>
    </row>
    <row r="91" spans="1:37" x14ac:dyDescent="0.2">
      <c r="A91" s="118">
        <v>83</v>
      </c>
      <c r="B91" s="118" t="s">
        <v>407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34">
        <v>301601</v>
      </c>
      <c r="Q91" s="135">
        <v>607040</v>
      </c>
      <c r="R91" s="121">
        <v>0</v>
      </c>
      <c r="S91" s="121">
        <v>0</v>
      </c>
      <c r="T91" s="122">
        <v>0</v>
      </c>
      <c r="U91" s="121">
        <v>0</v>
      </c>
      <c r="V91" s="122">
        <v>1</v>
      </c>
      <c r="W91" s="118"/>
      <c r="X91" s="135">
        <v>607040</v>
      </c>
      <c r="Y91" s="118"/>
      <c r="Z91" s="121">
        <v>0</v>
      </c>
      <c r="AA91" s="121">
        <v>0</v>
      </c>
      <c r="AB91" s="136">
        <v>182112</v>
      </c>
      <c r="AC91" s="121">
        <v>0</v>
      </c>
      <c r="AD91" s="123">
        <v>35010</v>
      </c>
      <c r="AE91" s="124">
        <v>0</v>
      </c>
      <c r="AF91" s="124">
        <v>0</v>
      </c>
      <c r="AG91" s="136">
        <v>424928</v>
      </c>
      <c r="AH91" s="125">
        <v>0</v>
      </c>
      <c r="AI91" s="118"/>
      <c r="AK91" s="105"/>
    </row>
    <row r="92" spans="1:37" x14ac:dyDescent="0.2">
      <c r="A92" s="118">
        <v>84</v>
      </c>
      <c r="B92" s="118" t="s">
        <v>407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34">
        <v>301603</v>
      </c>
      <c r="Q92" s="135">
        <v>607040</v>
      </c>
      <c r="R92" s="121">
        <v>0</v>
      </c>
      <c r="S92" s="121">
        <v>0</v>
      </c>
      <c r="T92" s="122">
        <v>0</v>
      </c>
      <c r="U92" s="121">
        <v>0</v>
      </c>
      <c r="V92" s="122">
        <v>1</v>
      </c>
      <c r="W92" s="118"/>
      <c r="X92" s="135">
        <v>607040</v>
      </c>
      <c r="Y92" s="118"/>
      <c r="Z92" s="121">
        <v>0</v>
      </c>
      <c r="AA92" s="121">
        <v>0</v>
      </c>
      <c r="AB92" s="136">
        <v>182112</v>
      </c>
      <c r="AC92" s="121">
        <v>0</v>
      </c>
      <c r="AD92" s="123">
        <v>35010</v>
      </c>
      <c r="AE92" s="124">
        <v>0</v>
      </c>
      <c r="AF92" s="124">
        <v>0</v>
      </c>
      <c r="AG92" s="136">
        <v>424928</v>
      </c>
      <c r="AH92" s="125">
        <v>0</v>
      </c>
      <c r="AI92" s="118"/>
      <c r="AK92" s="105"/>
    </row>
    <row r="93" spans="1:37" x14ac:dyDescent="0.2">
      <c r="A93" s="118">
        <v>85</v>
      </c>
      <c r="B93" s="118" t="s">
        <v>407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34">
        <v>301700</v>
      </c>
      <c r="Q93" s="135">
        <v>428832</v>
      </c>
      <c r="R93" s="121">
        <v>0</v>
      </c>
      <c r="S93" s="121">
        <v>0</v>
      </c>
      <c r="T93" s="122">
        <v>0</v>
      </c>
      <c r="U93" s="121">
        <v>0</v>
      </c>
      <c r="V93" s="122">
        <v>1</v>
      </c>
      <c r="W93" s="118"/>
      <c r="X93" s="135">
        <v>428832</v>
      </c>
      <c r="Y93" s="118"/>
      <c r="Z93" s="121">
        <v>0</v>
      </c>
      <c r="AA93" s="121">
        <v>0</v>
      </c>
      <c r="AB93" s="136">
        <v>128649</v>
      </c>
      <c r="AC93" s="121">
        <v>0</v>
      </c>
      <c r="AD93" s="123">
        <v>35010</v>
      </c>
      <c r="AE93" s="124">
        <v>0</v>
      </c>
      <c r="AF93" s="124">
        <v>0</v>
      </c>
      <c r="AG93" s="136">
        <v>300183</v>
      </c>
      <c r="AH93" s="125">
        <v>0</v>
      </c>
      <c r="AI93" s="118"/>
      <c r="AK93" s="105"/>
    </row>
    <row r="94" spans="1:37" x14ac:dyDescent="0.2">
      <c r="A94" s="118">
        <v>86</v>
      </c>
      <c r="B94" s="118" t="s">
        <v>407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34">
        <v>301702</v>
      </c>
      <c r="Q94" s="135">
        <v>414000</v>
      </c>
      <c r="R94" s="121">
        <v>0</v>
      </c>
      <c r="S94" s="121">
        <v>0</v>
      </c>
      <c r="T94" s="122">
        <v>0</v>
      </c>
      <c r="U94" s="121">
        <v>0</v>
      </c>
      <c r="V94" s="122">
        <v>1</v>
      </c>
      <c r="W94" s="118"/>
      <c r="X94" s="135">
        <v>414000</v>
      </c>
      <c r="Y94" s="118"/>
      <c r="Z94" s="121">
        <v>0</v>
      </c>
      <c r="AA94" s="121">
        <v>0</v>
      </c>
      <c r="AB94" s="136">
        <v>124200</v>
      </c>
      <c r="AC94" s="121">
        <v>0</v>
      </c>
      <c r="AD94" s="123">
        <v>35010</v>
      </c>
      <c r="AE94" s="124">
        <v>0</v>
      </c>
      <c r="AF94" s="124">
        <v>0</v>
      </c>
      <c r="AG94" s="136">
        <v>289800</v>
      </c>
      <c r="AH94" s="125">
        <v>0</v>
      </c>
      <c r="AI94" s="118"/>
      <c r="AK94" s="105"/>
    </row>
    <row r="95" spans="1:37" x14ac:dyDescent="0.2">
      <c r="A95" s="118">
        <v>87</v>
      </c>
      <c r="B95" s="118" t="s">
        <v>407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34">
        <v>301703</v>
      </c>
      <c r="Q95" s="135">
        <v>409098</v>
      </c>
      <c r="R95" s="121">
        <v>0</v>
      </c>
      <c r="S95" s="121">
        <v>0</v>
      </c>
      <c r="T95" s="122">
        <v>0</v>
      </c>
      <c r="U95" s="121">
        <v>0</v>
      </c>
      <c r="V95" s="122">
        <v>1</v>
      </c>
      <c r="W95" s="118"/>
      <c r="X95" s="135">
        <v>409098</v>
      </c>
      <c r="Y95" s="118"/>
      <c r="Z95" s="121">
        <v>0</v>
      </c>
      <c r="AA95" s="121">
        <v>0</v>
      </c>
      <c r="AB95" s="136">
        <v>122729</v>
      </c>
      <c r="AC95" s="121">
        <v>0</v>
      </c>
      <c r="AD95" s="123">
        <v>35010</v>
      </c>
      <c r="AE95" s="124">
        <v>0</v>
      </c>
      <c r="AF95" s="124">
        <v>0</v>
      </c>
      <c r="AG95" s="136">
        <v>286369</v>
      </c>
      <c r="AH95" s="125">
        <v>0</v>
      </c>
      <c r="AI95" s="118"/>
      <c r="AK95" s="105"/>
    </row>
    <row r="96" spans="1:37" x14ac:dyDescent="0.2">
      <c r="A96" s="118">
        <v>88</v>
      </c>
      <c r="B96" s="118" t="s">
        <v>407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34">
        <v>301719</v>
      </c>
      <c r="Q96" s="135">
        <v>316017</v>
      </c>
      <c r="R96" s="121">
        <v>0</v>
      </c>
      <c r="S96" s="121">
        <v>0</v>
      </c>
      <c r="T96" s="122">
        <v>0</v>
      </c>
      <c r="U96" s="121">
        <v>0</v>
      </c>
      <c r="V96" s="122">
        <v>1</v>
      </c>
      <c r="W96" s="118"/>
      <c r="X96" s="135">
        <v>316017</v>
      </c>
      <c r="Y96" s="118"/>
      <c r="Z96" s="121">
        <v>0</v>
      </c>
      <c r="AA96" s="121">
        <v>0</v>
      </c>
      <c r="AB96" s="136">
        <v>94805</v>
      </c>
      <c r="AC96" s="121">
        <v>0</v>
      </c>
      <c r="AD96" s="123">
        <v>35010</v>
      </c>
      <c r="AE96" s="124">
        <v>0</v>
      </c>
      <c r="AF96" s="124">
        <v>0</v>
      </c>
      <c r="AG96" s="136">
        <v>221212</v>
      </c>
      <c r="AH96" s="125">
        <v>0</v>
      </c>
      <c r="AI96" s="118"/>
      <c r="AK96" s="105"/>
    </row>
    <row r="97" spans="1:37" x14ac:dyDescent="0.2">
      <c r="A97" s="118">
        <v>89</v>
      </c>
      <c r="B97" s="118" t="s">
        <v>407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34">
        <v>301730</v>
      </c>
      <c r="Q97" s="135">
        <v>277034</v>
      </c>
      <c r="R97" s="121">
        <v>0</v>
      </c>
      <c r="S97" s="121">
        <v>0</v>
      </c>
      <c r="T97" s="122">
        <v>0</v>
      </c>
      <c r="U97" s="121">
        <v>0</v>
      </c>
      <c r="V97" s="122">
        <v>1</v>
      </c>
      <c r="W97" s="118"/>
      <c r="X97" s="135">
        <v>277034</v>
      </c>
      <c r="Y97" s="118"/>
      <c r="Z97" s="121">
        <v>0</v>
      </c>
      <c r="AA97" s="121">
        <v>0</v>
      </c>
      <c r="AB97" s="136">
        <v>83110</v>
      </c>
      <c r="AC97" s="121">
        <v>0</v>
      </c>
      <c r="AD97" s="123">
        <v>35010</v>
      </c>
      <c r="AE97" s="124">
        <v>0</v>
      </c>
      <c r="AF97" s="124">
        <v>0</v>
      </c>
      <c r="AG97" s="136">
        <v>193924</v>
      </c>
      <c r="AH97" s="125">
        <v>0</v>
      </c>
      <c r="AI97" s="118"/>
      <c r="AK97" s="105"/>
    </row>
    <row r="98" spans="1:37" x14ac:dyDescent="0.2">
      <c r="A98" s="118">
        <v>90</v>
      </c>
      <c r="B98" s="118" t="s">
        <v>407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34">
        <v>301735</v>
      </c>
      <c r="Q98" s="135">
        <v>219904</v>
      </c>
      <c r="R98" s="121">
        <v>0</v>
      </c>
      <c r="S98" s="121">
        <v>0</v>
      </c>
      <c r="T98" s="122">
        <v>0</v>
      </c>
      <c r="U98" s="121">
        <v>0</v>
      </c>
      <c r="V98" s="122">
        <v>1</v>
      </c>
      <c r="W98" s="118"/>
      <c r="X98" s="135">
        <v>219904</v>
      </c>
      <c r="Y98" s="118"/>
      <c r="Z98" s="121">
        <v>0</v>
      </c>
      <c r="AA98" s="121">
        <v>0</v>
      </c>
      <c r="AB98" s="136">
        <v>65971</v>
      </c>
      <c r="AC98" s="121">
        <v>0</v>
      </c>
      <c r="AD98" s="123">
        <v>35010</v>
      </c>
      <c r="AE98" s="124">
        <v>0</v>
      </c>
      <c r="AF98" s="124">
        <v>0</v>
      </c>
      <c r="AG98" s="136">
        <v>153933</v>
      </c>
      <c r="AH98" s="125">
        <v>0</v>
      </c>
      <c r="AI98" s="118"/>
      <c r="AK98" s="105"/>
    </row>
    <row r="99" spans="1:37" x14ac:dyDescent="0.2">
      <c r="A99" s="118">
        <v>91</v>
      </c>
      <c r="B99" s="118" t="s">
        <v>407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34">
        <v>301741</v>
      </c>
      <c r="Q99" s="135">
        <v>201270</v>
      </c>
      <c r="R99" s="121">
        <v>0</v>
      </c>
      <c r="S99" s="121">
        <v>0</v>
      </c>
      <c r="T99" s="122">
        <v>0</v>
      </c>
      <c r="U99" s="121">
        <v>0</v>
      </c>
      <c r="V99" s="122">
        <v>1</v>
      </c>
      <c r="W99" s="118"/>
      <c r="X99" s="135">
        <v>201270</v>
      </c>
      <c r="Y99" s="118"/>
      <c r="Z99" s="121">
        <v>0</v>
      </c>
      <c r="AA99" s="121">
        <v>0</v>
      </c>
      <c r="AB99" s="136">
        <v>60381</v>
      </c>
      <c r="AC99" s="121">
        <v>0</v>
      </c>
      <c r="AD99" s="123">
        <v>35010</v>
      </c>
      <c r="AE99" s="124">
        <v>0</v>
      </c>
      <c r="AF99" s="124">
        <v>0</v>
      </c>
      <c r="AG99" s="136">
        <v>140889</v>
      </c>
      <c r="AH99" s="125">
        <v>0</v>
      </c>
      <c r="AI99" s="118"/>
      <c r="AK99" s="105"/>
    </row>
    <row r="100" spans="1:37" x14ac:dyDescent="0.2">
      <c r="A100" s="118">
        <v>92</v>
      </c>
      <c r="B100" s="118" t="s">
        <v>407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34">
        <v>301747</v>
      </c>
      <c r="Q100" s="135">
        <v>186300</v>
      </c>
      <c r="R100" s="121">
        <v>0</v>
      </c>
      <c r="S100" s="121">
        <v>0</v>
      </c>
      <c r="T100" s="122">
        <v>0</v>
      </c>
      <c r="U100" s="121">
        <v>0</v>
      </c>
      <c r="V100" s="122">
        <v>1</v>
      </c>
      <c r="W100" s="118"/>
      <c r="X100" s="135">
        <v>186300</v>
      </c>
      <c r="Y100" s="118"/>
      <c r="Z100" s="121">
        <v>0</v>
      </c>
      <c r="AA100" s="121">
        <v>0</v>
      </c>
      <c r="AB100" s="136">
        <v>55890</v>
      </c>
      <c r="AC100" s="121">
        <v>0</v>
      </c>
      <c r="AD100" s="123">
        <v>35010</v>
      </c>
      <c r="AE100" s="124">
        <v>0</v>
      </c>
      <c r="AF100" s="124">
        <v>0</v>
      </c>
      <c r="AG100" s="136">
        <v>130410</v>
      </c>
      <c r="AH100" s="125">
        <v>0</v>
      </c>
      <c r="AI100" s="118"/>
      <c r="AK100" s="105"/>
    </row>
    <row r="101" spans="1:37" x14ac:dyDescent="0.2">
      <c r="A101" s="118">
        <v>93</v>
      </c>
      <c r="B101" s="118" t="s">
        <v>407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34">
        <v>301758</v>
      </c>
      <c r="Q101" s="135">
        <v>168167</v>
      </c>
      <c r="R101" s="121">
        <v>0</v>
      </c>
      <c r="S101" s="121">
        <v>0</v>
      </c>
      <c r="T101" s="122">
        <v>0</v>
      </c>
      <c r="U101" s="121">
        <v>0</v>
      </c>
      <c r="V101" s="122">
        <v>1</v>
      </c>
      <c r="W101" s="118"/>
      <c r="X101" s="135">
        <v>168167</v>
      </c>
      <c r="Y101" s="118"/>
      <c r="Z101" s="121">
        <v>0</v>
      </c>
      <c r="AA101" s="121">
        <v>0</v>
      </c>
      <c r="AB101" s="136">
        <v>50450</v>
      </c>
      <c r="AC101" s="121">
        <v>0</v>
      </c>
      <c r="AD101" s="123">
        <v>35010</v>
      </c>
      <c r="AE101" s="124">
        <v>0</v>
      </c>
      <c r="AF101" s="124">
        <v>0</v>
      </c>
      <c r="AG101" s="136">
        <v>117717</v>
      </c>
      <c r="AH101" s="125">
        <v>0</v>
      </c>
      <c r="AI101" s="118"/>
      <c r="AK101" s="105"/>
    </row>
    <row r="102" spans="1:37" x14ac:dyDescent="0.2">
      <c r="A102" s="118">
        <v>94</v>
      </c>
      <c r="B102" s="118" t="s">
        <v>407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34">
        <v>301765</v>
      </c>
      <c r="Q102" s="135">
        <v>151800</v>
      </c>
      <c r="R102" s="121">
        <v>0</v>
      </c>
      <c r="S102" s="121">
        <v>0</v>
      </c>
      <c r="T102" s="122">
        <v>0</v>
      </c>
      <c r="U102" s="121">
        <v>0</v>
      </c>
      <c r="V102" s="122">
        <v>1</v>
      </c>
      <c r="W102" s="118"/>
      <c r="X102" s="135">
        <v>151800</v>
      </c>
      <c r="Y102" s="118"/>
      <c r="Z102" s="121">
        <v>0</v>
      </c>
      <c r="AA102" s="121">
        <v>0</v>
      </c>
      <c r="AB102" s="136">
        <v>45540</v>
      </c>
      <c r="AC102" s="121">
        <v>0</v>
      </c>
      <c r="AD102" s="123">
        <v>35010</v>
      </c>
      <c r="AE102" s="124">
        <v>0</v>
      </c>
      <c r="AF102" s="124">
        <v>0</v>
      </c>
      <c r="AG102" s="136">
        <v>106260</v>
      </c>
      <c r="AH102" s="125">
        <v>0</v>
      </c>
      <c r="AI102" s="118"/>
      <c r="AK102" s="105"/>
    </row>
    <row r="103" spans="1:37" x14ac:dyDescent="0.2">
      <c r="A103" s="118">
        <v>95</v>
      </c>
      <c r="B103" s="118" t="s">
        <v>407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34">
        <v>301773</v>
      </c>
      <c r="Q103" s="135">
        <v>143080</v>
      </c>
      <c r="R103" s="121">
        <v>0</v>
      </c>
      <c r="S103" s="121">
        <v>0</v>
      </c>
      <c r="T103" s="122">
        <v>0</v>
      </c>
      <c r="U103" s="121">
        <v>0</v>
      </c>
      <c r="V103" s="122">
        <v>1</v>
      </c>
      <c r="W103" s="118"/>
      <c r="X103" s="135">
        <v>143080</v>
      </c>
      <c r="Y103" s="118"/>
      <c r="Z103" s="121">
        <v>0</v>
      </c>
      <c r="AA103" s="121">
        <v>0</v>
      </c>
      <c r="AB103" s="136">
        <v>42924</v>
      </c>
      <c r="AC103" s="121">
        <v>0</v>
      </c>
      <c r="AD103" s="123">
        <v>35010</v>
      </c>
      <c r="AE103" s="124">
        <v>0</v>
      </c>
      <c r="AF103" s="124">
        <v>0</v>
      </c>
      <c r="AG103" s="136">
        <v>100156</v>
      </c>
      <c r="AH103" s="125">
        <v>0</v>
      </c>
      <c r="AI103" s="118"/>
      <c r="AK103" s="105"/>
    </row>
    <row r="104" spans="1:37" x14ac:dyDescent="0.2">
      <c r="A104" s="118">
        <v>96</v>
      </c>
      <c r="B104" s="118" t="s">
        <v>407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34">
        <v>301789</v>
      </c>
      <c r="Q104" s="135">
        <v>123339</v>
      </c>
      <c r="R104" s="121">
        <v>0</v>
      </c>
      <c r="S104" s="121">
        <v>0</v>
      </c>
      <c r="T104" s="122">
        <v>0</v>
      </c>
      <c r="U104" s="121">
        <v>0</v>
      </c>
      <c r="V104" s="122">
        <v>1</v>
      </c>
      <c r="W104" s="118"/>
      <c r="X104" s="135">
        <v>123339</v>
      </c>
      <c r="Y104" s="118"/>
      <c r="Z104" s="121">
        <v>0</v>
      </c>
      <c r="AA104" s="121">
        <v>0</v>
      </c>
      <c r="AB104" s="136">
        <v>37001</v>
      </c>
      <c r="AC104" s="121">
        <v>0</v>
      </c>
      <c r="AD104" s="123">
        <v>35010</v>
      </c>
      <c r="AE104" s="124">
        <v>0</v>
      </c>
      <c r="AF104" s="124">
        <v>0</v>
      </c>
      <c r="AG104" s="136">
        <v>86338</v>
      </c>
      <c r="AH104" s="125">
        <v>0</v>
      </c>
      <c r="AI104" s="118"/>
      <c r="AK104" s="105"/>
    </row>
    <row r="105" spans="1:37" x14ac:dyDescent="0.2">
      <c r="A105" s="118">
        <v>97</v>
      </c>
      <c r="B105" s="118" t="s">
        <v>407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34">
        <v>301791</v>
      </c>
      <c r="Q105" s="135">
        <v>119730</v>
      </c>
      <c r="R105" s="121">
        <v>0</v>
      </c>
      <c r="S105" s="121">
        <v>0</v>
      </c>
      <c r="T105" s="122">
        <v>0</v>
      </c>
      <c r="U105" s="121">
        <v>0</v>
      </c>
      <c r="V105" s="122">
        <v>1</v>
      </c>
      <c r="W105" s="118"/>
      <c r="X105" s="135">
        <v>119730</v>
      </c>
      <c r="Y105" s="118"/>
      <c r="Z105" s="121">
        <v>0</v>
      </c>
      <c r="AA105" s="121">
        <v>0</v>
      </c>
      <c r="AB105" s="136">
        <v>35919</v>
      </c>
      <c r="AC105" s="121">
        <v>0</v>
      </c>
      <c r="AD105" s="123">
        <v>35010</v>
      </c>
      <c r="AE105" s="124">
        <v>0</v>
      </c>
      <c r="AF105" s="124">
        <v>0</v>
      </c>
      <c r="AG105" s="136">
        <v>83811</v>
      </c>
      <c r="AH105" s="125">
        <v>0</v>
      </c>
      <c r="AI105" s="118"/>
      <c r="AK105" s="105"/>
    </row>
    <row r="106" spans="1:37" x14ac:dyDescent="0.2">
      <c r="A106" s="118">
        <v>98</v>
      </c>
      <c r="B106" s="118" t="s">
        <v>407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34">
        <v>301801</v>
      </c>
      <c r="Q106" s="135">
        <v>107896</v>
      </c>
      <c r="R106" s="121">
        <v>0</v>
      </c>
      <c r="S106" s="121">
        <v>0</v>
      </c>
      <c r="T106" s="122">
        <v>0</v>
      </c>
      <c r="U106" s="121">
        <v>0</v>
      </c>
      <c r="V106" s="122">
        <v>1</v>
      </c>
      <c r="W106" s="118"/>
      <c r="X106" s="135">
        <v>107896</v>
      </c>
      <c r="Y106" s="118"/>
      <c r="Z106" s="121">
        <v>0</v>
      </c>
      <c r="AA106" s="121">
        <v>0</v>
      </c>
      <c r="AB106" s="136">
        <v>32368</v>
      </c>
      <c r="AC106" s="121">
        <v>0</v>
      </c>
      <c r="AD106" s="123">
        <v>35010</v>
      </c>
      <c r="AE106" s="124">
        <v>0</v>
      </c>
      <c r="AF106" s="124">
        <v>0</v>
      </c>
      <c r="AG106" s="136">
        <v>75528</v>
      </c>
      <c r="AH106" s="125">
        <v>0</v>
      </c>
      <c r="AI106" s="118"/>
      <c r="AK106" s="105"/>
    </row>
    <row r="107" spans="1:37" x14ac:dyDescent="0.2">
      <c r="A107" s="118">
        <v>99</v>
      </c>
      <c r="B107" s="118" t="s">
        <v>407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34">
        <v>301802</v>
      </c>
      <c r="Q107" s="135">
        <v>107896</v>
      </c>
      <c r="R107" s="121">
        <v>0</v>
      </c>
      <c r="S107" s="121">
        <v>0</v>
      </c>
      <c r="T107" s="122">
        <v>0</v>
      </c>
      <c r="U107" s="121">
        <v>0</v>
      </c>
      <c r="V107" s="122">
        <v>1</v>
      </c>
      <c r="W107" s="118"/>
      <c r="X107" s="135">
        <v>107896</v>
      </c>
      <c r="Y107" s="118"/>
      <c r="Z107" s="121">
        <v>0</v>
      </c>
      <c r="AA107" s="121">
        <v>0</v>
      </c>
      <c r="AB107" s="136">
        <v>32368</v>
      </c>
      <c r="AC107" s="121">
        <v>0</v>
      </c>
      <c r="AD107" s="123">
        <v>35010</v>
      </c>
      <c r="AE107" s="124">
        <v>0</v>
      </c>
      <c r="AF107" s="124">
        <v>0</v>
      </c>
      <c r="AG107" s="136">
        <v>75528</v>
      </c>
      <c r="AH107" s="125">
        <v>0</v>
      </c>
      <c r="AI107" s="118"/>
      <c r="AK107" s="105"/>
    </row>
    <row r="108" spans="1:37" x14ac:dyDescent="0.2">
      <c r="A108" s="118">
        <v>100</v>
      </c>
      <c r="B108" s="118" t="s">
        <v>407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34">
        <v>301803</v>
      </c>
      <c r="Q108" s="135">
        <v>107896</v>
      </c>
      <c r="R108" s="121">
        <v>0</v>
      </c>
      <c r="S108" s="121">
        <v>0</v>
      </c>
      <c r="T108" s="122">
        <v>0</v>
      </c>
      <c r="U108" s="121">
        <v>0</v>
      </c>
      <c r="V108" s="122">
        <v>1</v>
      </c>
      <c r="W108" s="118"/>
      <c r="X108" s="135">
        <v>107896</v>
      </c>
      <c r="Y108" s="118"/>
      <c r="Z108" s="121">
        <v>0</v>
      </c>
      <c r="AA108" s="121">
        <v>0</v>
      </c>
      <c r="AB108" s="136">
        <v>32368</v>
      </c>
      <c r="AC108" s="121">
        <v>0</v>
      </c>
      <c r="AD108" s="123">
        <v>35010</v>
      </c>
      <c r="AE108" s="124">
        <v>0</v>
      </c>
      <c r="AF108" s="124">
        <v>0</v>
      </c>
      <c r="AG108" s="136">
        <v>75528</v>
      </c>
      <c r="AH108" s="125">
        <v>0</v>
      </c>
      <c r="AI108" s="118"/>
      <c r="AK108" s="105"/>
    </row>
    <row r="109" spans="1:37" x14ac:dyDescent="0.2">
      <c r="A109" s="118">
        <v>101</v>
      </c>
      <c r="B109" s="118" t="s">
        <v>407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34">
        <v>301804</v>
      </c>
      <c r="Q109" s="135">
        <v>106470</v>
      </c>
      <c r="R109" s="121">
        <v>0</v>
      </c>
      <c r="S109" s="121">
        <v>0</v>
      </c>
      <c r="T109" s="122">
        <v>0</v>
      </c>
      <c r="U109" s="121">
        <v>0</v>
      </c>
      <c r="V109" s="122">
        <v>1</v>
      </c>
      <c r="W109" s="118"/>
      <c r="X109" s="135">
        <v>106470</v>
      </c>
      <c r="Y109" s="118"/>
      <c r="Z109" s="121">
        <v>0</v>
      </c>
      <c r="AA109" s="121">
        <v>0</v>
      </c>
      <c r="AB109" s="136">
        <v>31941</v>
      </c>
      <c r="AC109" s="121">
        <v>0</v>
      </c>
      <c r="AD109" s="123">
        <v>35010</v>
      </c>
      <c r="AE109" s="124">
        <v>0</v>
      </c>
      <c r="AF109" s="124">
        <v>0</v>
      </c>
      <c r="AG109" s="136">
        <v>74529</v>
      </c>
      <c r="AH109" s="125">
        <v>0</v>
      </c>
      <c r="AI109" s="118"/>
      <c r="AK109" s="105"/>
    </row>
    <row r="110" spans="1:37" x14ac:dyDescent="0.2">
      <c r="A110" s="118">
        <v>102</v>
      </c>
      <c r="B110" s="118" t="s">
        <v>407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34">
        <v>301805</v>
      </c>
      <c r="Q110" s="135">
        <v>106470</v>
      </c>
      <c r="R110" s="121">
        <v>0</v>
      </c>
      <c r="S110" s="121">
        <v>0</v>
      </c>
      <c r="T110" s="122">
        <v>0</v>
      </c>
      <c r="U110" s="121">
        <v>0</v>
      </c>
      <c r="V110" s="122">
        <v>1</v>
      </c>
      <c r="W110" s="118"/>
      <c r="X110" s="135">
        <v>106470</v>
      </c>
      <c r="Y110" s="118"/>
      <c r="Z110" s="121">
        <v>0</v>
      </c>
      <c r="AA110" s="121">
        <v>0</v>
      </c>
      <c r="AB110" s="136">
        <v>31941</v>
      </c>
      <c r="AC110" s="121">
        <v>0</v>
      </c>
      <c r="AD110" s="123">
        <v>35010</v>
      </c>
      <c r="AE110" s="124">
        <v>0</v>
      </c>
      <c r="AF110" s="124">
        <v>0</v>
      </c>
      <c r="AG110" s="136">
        <v>74529</v>
      </c>
      <c r="AH110" s="125">
        <v>0</v>
      </c>
      <c r="AI110" s="118"/>
      <c r="AK110" s="105"/>
    </row>
    <row r="111" spans="1:37" x14ac:dyDescent="0.2">
      <c r="A111" s="118">
        <v>103</v>
      </c>
      <c r="B111" s="118" t="s">
        <v>407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34">
        <v>301809</v>
      </c>
      <c r="Q111" s="135">
        <v>106470</v>
      </c>
      <c r="R111" s="121">
        <v>0</v>
      </c>
      <c r="S111" s="121">
        <v>0</v>
      </c>
      <c r="T111" s="122">
        <v>0</v>
      </c>
      <c r="U111" s="121">
        <v>0</v>
      </c>
      <c r="V111" s="122">
        <v>1</v>
      </c>
      <c r="W111" s="118"/>
      <c r="X111" s="135">
        <v>106470</v>
      </c>
      <c r="Y111" s="118"/>
      <c r="Z111" s="121">
        <v>0</v>
      </c>
      <c r="AA111" s="121">
        <v>0</v>
      </c>
      <c r="AB111" s="136">
        <v>31941</v>
      </c>
      <c r="AC111" s="121">
        <v>0</v>
      </c>
      <c r="AD111" s="123">
        <v>35010</v>
      </c>
      <c r="AE111" s="124">
        <v>0</v>
      </c>
      <c r="AF111" s="124">
        <v>0</v>
      </c>
      <c r="AG111" s="136">
        <v>74529</v>
      </c>
      <c r="AH111" s="125">
        <v>0</v>
      </c>
      <c r="AI111" s="118"/>
      <c r="AK111" s="105"/>
    </row>
    <row r="112" spans="1:37" x14ac:dyDescent="0.2">
      <c r="A112" s="118">
        <v>104</v>
      </c>
      <c r="B112" s="118" t="s">
        <v>407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34">
        <v>301810</v>
      </c>
      <c r="Q112" s="135">
        <v>106470</v>
      </c>
      <c r="R112" s="121">
        <v>0</v>
      </c>
      <c r="S112" s="121">
        <v>0</v>
      </c>
      <c r="T112" s="122">
        <v>0</v>
      </c>
      <c r="U112" s="121">
        <v>0</v>
      </c>
      <c r="V112" s="122">
        <v>1</v>
      </c>
      <c r="W112" s="118"/>
      <c r="X112" s="135">
        <v>106470</v>
      </c>
      <c r="Y112" s="118"/>
      <c r="Z112" s="121">
        <v>0</v>
      </c>
      <c r="AA112" s="121">
        <v>0</v>
      </c>
      <c r="AB112" s="136">
        <v>31941</v>
      </c>
      <c r="AC112" s="121">
        <v>0</v>
      </c>
      <c r="AD112" s="123">
        <v>35010</v>
      </c>
      <c r="AE112" s="124">
        <v>0</v>
      </c>
      <c r="AF112" s="124">
        <v>0</v>
      </c>
      <c r="AG112" s="136">
        <v>74529</v>
      </c>
      <c r="AH112" s="125">
        <v>0</v>
      </c>
      <c r="AI112" s="118"/>
      <c r="AK112" s="105"/>
    </row>
    <row r="113" spans="1:37" x14ac:dyDescent="0.2">
      <c r="A113" s="118">
        <v>105</v>
      </c>
      <c r="B113" s="118" t="s">
        <v>407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34">
        <v>301816</v>
      </c>
      <c r="Q113" s="135">
        <v>105930</v>
      </c>
      <c r="R113" s="121">
        <v>0</v>
      </c>
      <c r="S113" s="121">
        <v>0</v>
      </c>
      <c r="T113" s="122">
        <v>0</v>
      </c>
      <c r="U113" s="121">
        <v>0</v>
      </c>
      <c r="V113" s="122">
        <v>1</v>
      </c>
      <c r="W113" s="118"/>
      <c r="X113" s="135">
        <v>105930</v>
      </c>
      <c r="Y113" s="118"/>
      <c r="Z113" s="121">
        <v>0</v>
      </c>
      <c r="AA113" s="121">
        <v>0</v>
      </c>
      <c r="AB113" s="136">
        <v>31779</v>
      </c>
      <c r="AC113" s="121">
        <v>0</v>
      </c>
      <c r="AD113" s="123">
        <v>35010</v>
      </c>
      <c r="AE113" s="124">
        <v>0</v>
      </c>
      <c r="AF113" s="124">
        <v>0</v>
      </c>
      <c r="AG113" s="136">
        <v>74151</v>
      </c>
      <c r="AH113" s="125">
        <v>0</v>
      </c>
      <c r="AI113" s="118"/>
      <c r="AK113" s="105"/>
    </row>
    <row r="114" spans="1:37" x14ac:dyDescent="0.2">
      <c r="A114" s="118">
        <v>106</v>
      </c>
      <c r="B114" s="118" t="s">
        <v>407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34">
        <v>301818</v>
      </c>
      <c r="Q114" s="135">
        <v>105302</v>
      </c>
      <c r="R114" s="121">
        <v>0</v>
      </c>
      <c r="S114" s="121">
        <v>0</v>
      </c>
      <c r="T114" s="122">
        <v>0</v>
      </c>
      <c r="U114" s="121">
        <v>0</v>
      </c>
      <c r="V114" s="122">
        <v>1</v>
      </c>
      <c r="W114" s="118"/>
      <c r="X114" s="135">
        <v>105302</v>
      </c>
      <c r="Y114" s="118"/>
      <c r="Z114" s="121">
        <v>0</v>
      </c>
      <c r="AA114" s="121">
        <v>0</v>
      </c>
      <c r="AB114" s="136">
        <v>31590</v>
      </c>
      <c r="AC114" s="121">
        <v>0</v>
      </c>
      <c r="AD114" s="123">
        <v>35010</v>
      </c>
      <c r="AE114" s="124">
        <v>0</v>
      </c>
      <c r="AF114" s="124">
        <v>0</v>
      </c>
      <c r="AG114" s="136">
        <v>73712</v>
      </c>
      <c r="AH114" s="125">
        <v>0</v>
      </c>
      <c r="AI114" s="118"/>
      <c r="AK114" s="105"/>
    </row>
    <row r="115" spans="1:37" x14ac:dyDescent="0.2">
      <c r="A115" s="118">
        <v>107</v>
      </c>
      <c r="B115" s="118" t="s">
        <v>407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34">
        <v>301820</v>
      </c>
      <c r="Q115" s="135">
        <v>105302</v>
      </c>
      <c r="R115" s="121">
        <v>0</v>
      </c>
      <c r="S115" s="121">
        <v>0</v>
      </c>
      <c r="T115" s="122">
        <v>0</v>
      </c>
      <c r="U115" s="121">
        <v>0</v>
      </c>
      <c r="V115" s="122">
        <v>1</v>
      </c>
      <c r="W115" s="118"/>
      <c r="X115" s="135">
        <v>105302</v>
      </c>
      <c r="Y115" s="118"/>
      <c r="Z115" s="121">
        <v>0</v>
      </c>
      <c r="AA115" s="121">
        <v>0</v>
      </c>
      <c r="AB115" s="136">
        <v>31590</v>
      </c>
      <c r="AC115" s="121">
        <v>0</v>
      </c>
      <c r="AD115" s="123">
        <v>35010</v>
      </c>
      <c r="AE115" s="124">
        <v>0</v>
      </c>
      <c r="AF115" s="124">
        <v>0</v>
      </c>
      <c r="AG115" s="136">
        <v>73712</v>
      </c>
      <c r="AH115" s="125">
        <v>0</v>
      </c>
      <c r="AI115" s="118"/>
      <c r="AK115" s="105"/>
    </row>
    <row r="116" spans="1:37" x14ac:dyDescent="0.2">
      <c r="A116" s="118">
        <v>108</v>
      </c>
      <c r="B116" s="118" t="s">
        <v>407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34">
        <v>301824</v>
      </c>
      <c r="Q116" s="135">
        <v>105302</v>
      </c>
      <c r="R116" s="121">
        <v>0</v>
      </c>
      <c r="S116" s="121">
        <v>0</v>
      </c>
      <c r="T116" s="122">
        <v>0</v>
      </c>
      <c r="U116" s="121">
        <v>0</v>
      </c>
      <c r="V116" s="122">
        <v>1</v>
      </c>
      <c r="W116" s="118"/>
      <c r="X116" s="135">
        <v>105302</v>
      </c>
      <c r="Y116" s="118"/>
      <c r="Z116" s="121">
        <v>0</v>
      </c>
      <c r="AA116" s="121">
        <v>0</v>
      </c>
      <c r="AB116" s="136">
        <v>31590</v>
      </c>
      <c r="AC116" s="121">
        <v>0</v>
      </c>
      <c r="AD116" s="123">
        <v>35010</v>
      </c>
      <c r="AE116" s="124">
        <v>0</v>
      </c>
      <c r="AF116" s="124">
        <v>0</v>
      </c>
      <c r="AG116" s="136">
        <v>73712</v>
      </c>
      <c r="AH116" s="125">
        <v>0</v>
      </c>
      <c r="AI116" s="118"/>
      <c r="AK116" s="105"/>
    </row>
    <row r="117" spans="1:37" x14ac:dyDescent="0.2">
      <c r="A117" s="118">
        <v>109</v>
      </c>
      <c r="B117" s="118" t="s">
        <v>407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34">
        <v>301828</v>
      </c>
      <c r="Q117" s="135">
        <v>101064</v>
      </c>
      <c r="R117" s="121">
        <v>0</v>
      </c>
      <c r="S117" s="121">
        <v>0</v>
      </c>
      <c r="T117" s="122">
        <v>0</v>
      </c>
      <c r="U117" s="121">
        <v>0</v>
      </c>
      <c r="V117" s="122">
        <v>1</v>
      </c>
      <c r="W117" s="118"/>
      <c r="X117" s="135">
        <v>101064</v>
      </c>
      <c r="Y117" s="118"/>
      <c r="Z117" s="121">
        <v>0</v>
      </c>
      <c r="AA117" s="121">
        <v>0</v>
      </c>
      <c r="AB117" s="136">
        <v>30319</v>
      </c>
      <c r="AC117" s="121">
        <v>0</v>
      </c>
      <c r="AD117" s="123">
        <v>35010</v>
      </c>
      <c r="AE117" s="124">
        <v>0</v>
      </c>
      <c r="AF117" s="124">
        <v>0</v>
      </c>
      <c r="AG117" s="136">
        <v>70745</v>
      </c>
      <c r="AH117" s="125">
        <v>0</v>
      </c>
      <c r="AI117" s="118"/>
      <c r="AK117" s="105"/>
    </row>
    <row r="118" spans="1:37" x14ac:dyDescent="0.2">
      <c r="A118" s="118">
        <v>110</v>
      </c>
      <c r="B118" s="118" t="s">
        <v>407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34">
        <v>301830</v>
      </c>
      <c r="Q118" s="135">
        <v>100146</v>
      </c>
      <c r="R118" s="121">
        <v>0</v>
      </c>
      <c r="S118" s="121">
        <v>0</v>
      </c>
      <c r="T118" s="122">
        <v>0</v>
      </c>
      <c r="U118" s="121">
        <v>0</v>
      </c>
      <c r="V118" s="122">
        <v>1</v>
      </c>
      <c r="W118" s="118"/>
      <c r="X118" s="135">
        <v>100146</v>
      </c>
      <c r="Y118" s="118"/>
      <c r="Z118" s="121">
        <v>0</v>
      </c>
      <c r="AA118" s="121">
        <v>0</v>
      </c>
      <c r="AB118" s="136">
        <v>30043</v>
      </c>
      <c r="AC118" s="121">
        <v>0</v>
      </c>
      <c r="AD118" s="123">
        <v>35010</v>
      </c>
      <c r="AE118" s="124">
        <v>0</v>
      </c>
      <c r="AF118" s="124">
        <v>0</v>
      </c>
      <c r="AG118" s="136">
        <v>70103</v>
      </c>
      <c r="AH118" s="125">
        <v>0</v>
      </c>
      <c r="AI118" s="118"/>
      <c r="AK118" s="105"/>
    </row>
    <row r="119" spans="1:37" x14ac:dyDescent="0.2">
      <c r="A119" s="118">
        <v>111</v>
      </c>
      <c r="B119" s="118" t="s">
        <v>407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34">
        <v>301832</v>
      </c>
      <c r="Q119" s="135">
        <v>99578</v>
      </c>
      <c r="R119" s="121">
        <v>0</v>
      </c>
      <c r="S119" s="121">
        <v>0</v>
      </c>
      <c r="T119" s="122">
        <v>0</v>
      </c>
      <c r="U119" s="121">
        <v>0</v>
      </c>
      <c r="V119" s="122">
        <v>1</v>
      </c>
      <c r="W119" s="118"/>
      <c r="X119" s="135">
        <v>99578</v>
      </c>
      <c r="Y119" s="118"/>
      <c r="Z119" s="121">
        <v>0</v>
      </c>
      <c r="AA119" s="121">
        <v>0</v>
      </c>
      <c r="AB119" s="136">
        <v>29873</v>
      </c>
      <c r="AC119" s="121">
        <v>0</v>
      </c>
      <c r="AD119" s="123">
        <v>35010</v>
      </c>
      <c r="AE119" s="124">
        <v>0</v>
      </c>
      <c r="AF119" s="124">
        <v>0</v>
      </c>
      <c r="AG119" s="136">
        <v>69705</v>
      </c>
      <c r="AH119" s="125">
        <v>0</v>
      </c>
      <c r="AI119" s="118"/>
      <c r="AK119" s="105"/>
    </row>
    <row r="120" spans="1:37" x14ac:dyDescent="0.2">
      <c r="A120" s="118">
        <v>112</v>
      </c>
      <c r="B120" s="118" t="s">
        <v>407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34">
        <v>301833</v>
      </c>
      <c r="Q120" s="135">
        <v>99578</v>
      </c>
      <c r="R120" s="121">
        <v>0</v>
      </c>
      <c r="S120" s="121">
        <v>0</v>
      </c>
      <c r="T120" s="122">
        <v>0</v>
      </c>
      <c r="U120" s="121">
        <v>0</v>
      </c>
      <c r="V120" s="122">
        <v>1</v>
      </c>
      <c r="W120" s="118"/>
      <c r="X120" s="135">
        <v>99578</v>
      </c>
      <c r="Y120" s="118"/>
      <c r="Z120" s="121">
        <v>0</v>
      </c>
      <c r="AA120" s="121">
        <v>0</v>
      </c>
      <c r="AB120" s="136">
        <v>29873</v>
      </c>
      <c r="AC120" s="121">
        <v>0</v>
      </c>
      <c r="AD120" s="123">
        <v>35010</v>
      </c>
      <c r="AE120" s="124">
        <v>0</v>
      </c>
      <c r="AF120" s="124">
        <v>0</v>
      </c>
      <c r="AG120" s="136">
        <v>69705</v>
      </c>
      <c r="AH120" s="125">
        <v>0</v>
      </c>
      <c r="AI120" s="118"/>
      <c r="AK120" s="105"/>
    </row>
    <row r="121" spans="1:37" x14ac:dyDescent="0.2">
      <c r="A121" s="118">
        <v>113</v>
      </c>
      <c r="B121" s="118" t="s">
        <v>407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34">
        <v>301839</v>
      </c>
      <c r="Q121" s="135">
        <v>91462</v>
      </c>
      <c r="R121" s="121">
        <v>0</v>
      </c>
      <c r="S121" s="121">
        <v>0</v>
      </c>
      <c r="T121" s="122">
        <v>0</v>
      </c>
      <c r="U121" s="121">
        <v>0</v>
      </c>
      <c r="V121" s="122">
        <v>1</v>
      </c>
      <c r="W121" s="118"/>
      <c r="X121" s="135">
        <v>91462</v>
      </c>
      <c r="Y121" s="118"/>
      <c r="Z121" s="121">
        <v>0</v>
      </c>
      <c r="AA121" s="121">
        <v>0</v>
      </c>
      <c r="AB121" s="136">
        <v>27438</v>
      </c>
      <c r="AC121" s="121">
        <v>0</v>
      </c>
      <c r="AD121" s="123">
        <v>35010</v>
      </c>
      <c r="AE121" s="124">
        <v>0</v>
      </c>
      <c r="AF121" s="124">
        <v>0</v>
      </c>
      <c r="AG121" s="136">
        <v>64024</v>
      </c>
      <c r="AH121" s="125">
        <v>0</v>
      </c>
      <c r="AI121" s="118"/>
      <c r="AK121" s="105"/>
    </row>
    <row r="122" spans="1:37" x14ac:dyDescent="0.2">
      <c r="A122" s="118">
        <v>114</v>
      </c>
      <c r="B122" s="118" t="s">
        <v>407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34">
        <v>301844</v>
      </c>
      <c r="Q122" s="135">
        <v>87718</v>
      </c>
      <c r="R122" s="121">
        <v>0</v>
      </c>
      <c r="S122" s="121">
        <v>0</v>
      </c>
      <c r="T122" s="122">
        <v>0</v>
      </c>
      <c r="U122" s="121">
        <v>0</v>
      </c>
      <c r="V122" s="122">
        <v>1</v>
      </c>
      <c r="W122" s="118"/>
      <c r="X122" s="135">
        <v>87718</v>
      </c>
      <c r="Y122" s="118"/>
      <c r="Z122" s="121">
        <v>0</v>
      </c>
      <c r="AA122" s="121">
        <v>0</v>
      </c>
      <c r="AB122" s="136">
        <v>26315</v>
      </c>
      <c r="AC122" s="121">
        <v>0</v>
      </c>
      <c r="AD122" s="123">
        <v>35010</v>
      </c>
      <c r="AE122" s="124">
        <v>0</v>
      </c>
      <c r="AF122" s="124">
        <v>0</v>
      </c>
      <c r="AG122" s="136">
        <v>61403</v>
      </c>
      <c r="AH122" s="125">
        <v>0</v>
      </c>
      <c r="AI122" s="118"/>
      <c r="AK122" s="105"/>
    </row>
    <row r="123" spans="1:37" x14ac:dyDescent="0.2">
      <c r="A123" s="118">
        <v>115</v>
      </c>
      <c r="B123" s="118" t="s">
        <v>407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34">
        <v>301846</v>
      </c>
      <c r="Q123" s="135">
        <v>83802</v>
      </c>
      <c r="R123" s="121">
        <v>0</v>
      </c>
      <c r="S123" s="121">
        <v>0</v>
      </c>
      <c r="T123" s="122">
        <v>0</v>
      </c>
      <c r="U123" s="121">
        <v>0</v>
      </c>
      <c r="V123" s="122">
        <v>1</v>
      </c>
      <c r="W123" s="118"/>
      <c r="X123" s="135">
        <v>83802</v>
      </c>
      <c r="Y123" s="118"/>
      <c r="Z123" s="121">
        <v>0</v>
      </c>
      <c r="AA123" s="121">
        <v>0</v>
      </c>
      <c r="AB123" s="136">
        <v>25140</v>
      </c>
      <c r="AC123" s="121">
        <v>0</v>
      </c>
      <c r="AD123" s="123">
        <v>35010</v>
      </c>
      <c r="AE123" s="124">
        <v>0</v>
      </c>
      <c r="AF123" s="124">
        <v>0</v>
      </c>
      <c r="AG123" s="136">
        <v>58662</v>
      </c>
      <c r="AH123" s="125">
        <v>0</v>
      </c>
      <c r="AI123" s="118"/>
      <c r="AK123" s="105"/>
    </row>
    <row r="124" spans="1:37" x14ac:dyDescent="0.2">
      <c r="A124" s="118">
        <v>116</v>
      </c>
      <c r="B124" s="118" t="s">
        <v>407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34">
        <v>301860</v>
      </c>
      <c r="Q124" s="135">
        <v>75840</v>
      </c>
      <c r="R124" s="121">
        <v>0</v>
      </c>
      <c r="S124" s="121">
        <v>0</v>
      </c>
      <c r="T124" s="122">
        <v>0</v>
      </c>
      <c r="U124" s="121">
        <v>0</v>
      </c>
      <c r="V124" s="122">
        <v>1</v>
      </c>
      <c r="W124" s="118"/>
      <c r="X124" s="135">
        <v>75840</v>
      </c>
      <c r="Y124" s="118"/>
      <c r="Z124" s="121">
        <v>0</v>
      </c>
      <c r="AA124" s="121">
        <v>0</v>
      </c>
      <c r="AB124" s="136">
        <v>22752</v>
      </c>
      <c r="AC124" s="121">
        <v>0</v>
      </c>
      <c r="AD124" s="123">
        <v>35010</v>
      </c>
      <c r="AE124" s="124">
        <v>0</v>
      </c>
      <c r="AF124" s="124">
        <v>0</v>
      </c>
      <c r="AG124" s="136">
        <v>53088</v>
      </c>
      <c r="AH124" s="125">
        <v>0</v>
      </c>
      <c r="AI124" s="118"/>
      <c r="AK124" s="105"/>
    </row>
    <row r="125" spans="1:37" x14ac:dyDescent="0.2">
      <c r="A125" s="118">
        <v>117</v>
      </c>
      <c r="B125" s="118" t="s">
        <v>407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34">
        <v>301861</v>
      </c>
      <c r="Q125" s="135">
        <v>68670</v>
      </c>
      <c r="R125" s="121">
        <v>0</v>
      </c>
      <c r="S125" s="121">
        <v>0</v>
      </c>
      <c r="T125" s="122">
        <v>0</v>
      </c>
      <c r="U125" s="121">
        <v>0</v>
      </c>
      <c r="V125" s="122">
        <v>1</v>
      </c>
      <c r="W125" s="118"/>
      <c r="X125" s="135">
        <v>68670</v>
      </c>
      <c r="Y125" s="118"/>
      <c r="Z125" s="121">
        <v>0</v>
      </c>
      <c r="AA125" s="121">
        <v>0</v>
      </c>
      <c r="AB125" s="136">
        <v>20601</v>
      </c>
      <c r="AC125" s="121">
        <v>0</v>
      </c>
      <c r="AD125" s="123">
        <v>35010</v>
      </c>
      <c r="AE125" s="124">
        <v>0</v>
      </c>
      <c r="AF125" s="124">
        <v>0</v>
      </c>
      <c r="AG125" s="136">
        <v>48069</v>
      </c>
      <c r="AH125" s="125">
        <v>0</v>
      </c>
      <c r="AI125" s="118"/>
      <c r="AK125" s="105"/>
    </row>
    <row r="126" spans="1:37" x14ac:dyDescent="0.2">
      <c r="A126" s="118">
        <v>118</v>
      </c>
      <c r="B126" s="118" t="s">
        <v>407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34">
        <v>301862</v>
      </c>
      <c r="Q126" s="135">
        <v>68670</v>
      </c>
      <c r="R126" s="121">
        <v>0</v>
      </c>
      <c r="S126" s="121">
        <v>0</v>
      </c>
      <c r="T126" s="122">
        <v>0</v>
      </c>
      <c r="U126" s="121">
        <v>0</v>
      </c>
      <c r="V126" s="122">
        <v>1</v>
      </c>
      <c r="W126" s="118"/>
      <c r="X126" s="135">
        <v>68670</v>
      </c>
      <c r="Y126" s="118"/>
      <c r="Z126" s="121">
        <v>0</v>
      </c>
      <c r="AA126" s="121">
        <v>0</v>
      </c>
      <c r="AB126" s="136">
        <v>20601</v>
      </c>
      <c r="AC126" s="121">
        <v>0</v>
      </c>
      <c r="AD126" s="123">
        <v>35010</v>
      </c>
      <c r="AE126" s="124">
        <v>0</v>
      </c>
      <c r="AF126" s="124">
        <v>0</v>
      </c>
      <c r="AG126" s="136">
        <v>48069</v>
      </c>
      <c r="AH126" s="125">
        <v>0</v>
      </c>
      <c r="AI126" s="118"/>
      <c r="AK126" s="105"/>
    </row>
    <row r="127" spans="1:37" x14ac:dyDescent="0.2">
      <c r="A127" s="118">
        <v>119</v>
      </c>
      <c r="B127" s="118" t="s">
        <v>407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34">
        <v>301863</v>
      </c>
      <c r="Q127" s="135">
        <v>68610</v>
      </c>
      <c r="R127" s="121">
        <v>0</v>
      </c>
      <c r="S127" s="121">
        <v>0</v>
      </c>
      <c r="T127" s="122">
        <v>0</v>
      </c>
      <c r="U127" s="121">
        <v>0</v>
      </c>
      <c r="V127" s="122">
        <v>1</v>
      </c>
      <c r="W127" s="118"/>
      <c r="X127" s="135">
        <v>68610</v>
      </c>
      <c r="Y127" s="118"/>
      <c r="Z127" s="121">
        <v>0</v>
      </c>
      <c r="AA127" s="121">
        <v>0</v>
      </c>
      <c r="AB127" s="136">
        <v>20583</v>
      </c>
      <c r="AC127" s="121">
        <v>0</v>
      </c>
      <c r="AD127" s="123">
        <v>35010</v>
      </c>
      <c r="AE127" s="124">
        <v>0</v>
      </c>
      <c r="AF127" s="124">
        <v>0</v>
      </c>
      <c r="AG127" s="136">
        <v>48027</v>
      </c>
      <c r="AH127" s="125">
        <v>0</v>
      </c>
      <c r="AI127" s="118"/>
      <c r="AK127" s="105"/>
    </row>
    <row r="128" spans="1:37" x14ac:dyDescent="0.2">
      <c r="A128" s="118">
        <v>120</v>
      </c>
      <c r="B128" s="118" t="s">
        <v>407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34">
        <v>301866</v>
      </c>
      <c r="Q128" s="135">
        <v>66584</v>
      </c>
      <c r="R128" s="121">
        <v>0</v>
      </c>
      <c r="S128" s="121">
        <v>0</v>
      </c>
      <c r="T128" s="122">
        <v>0</v>
      </c>
      <c r="U128" s="121">
        <v>0</v>
      </c>
      <c r="V128" s="122">
        <v>1</v>
      </c>
      <c r="W128" s="118"/>
      <c r="X128" s="135">
        <v>66584</v>
      </c>
      <c r="Y128" s="118"/>
      <c r="Z128" s="121">
        <v>0</v>
      </c>
      <c r="AA128" s="121">
        <v>0</v>
      </c>
      <c r="AB128" s="136">
        <v>19975</v>
      </c>
      <c r="AC128" s="121">
        <v>0</v>
      </c>
      <c r="AD128" s="123">
        <v>35010</v>
      </c>
      <c r="AE128" s="124">
        <v>0</v>
      </c>
      <c r="AF128" s="124">
        <v>0</v>
      </c>
      <c r="AG128" s="136">
        <v>46609</v>
      </c>
      <c r="AH128" s="125">
        <v>0</v>
      </c>
      <c r="AI128" s="118"/>
      <c r="AK128" s="105"/>
    </row>
    <row r="129" spans="1:37" x14ac:dyDescent="0.2">
      <c r="A129" s="118">
        <v>121</v>
      </c>
      <c r="B129" s="118" t="s">
        <v>407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34">
        <v>301873</v>
      </c>
      <c r="Q129" s="135">
        <v>60795</v>
      </c>
      <c r="R129" s="121">
        <v>0</v>
      </c>
      <c r="S129" s="121">
        <v>0</v>
      </c>
      <c r="T129" s="122">
        <v>0</v>
      </c>
      <c r="U129" s="121">
        <v>0</v>
      </c>
      <c r="V129" s="122">
        <v>1</v>
      </c>
      <c r="W129" s="118"/>
      <c r="X129" s="135">
        <v>60795</v>
      </c>
      <c r="Y129" s="118"/>
      <c r="Z129" s="121">
        <v>0</v>
      </c>
      <c r="AA129" s="121">
        <v>0</v>
      </c>
      <c r="AB129" s="136">
        <v>18238</v>
      </c>
      <c r="AC129" s="121">
        <v>0</v>
      </c>
      <c r="AD129" s="123">
        <v>35010</v>
      </c>
      <c r="AE129" s="124">
        <v>0</v>
      </c>
      <c r="AF129" s="124">
        <v>0</v>
      </c>
      <c r="AG129" s="136">
        <v>42557</v>
      </c>
      <c r="AH129" s="125">
        <v>0</v>
      </c>
      <c r="AI129" s="118"/>
      <c r="AK129" s="105"/>
    </row>
    <row r="130" spans="1:37" x14ac:dyDescent="0.2">
      <c r="A130" s="118">
        <v>122</v>
      </c>
      <c r="B130" s="118" t="s">
        <v>407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34">
        <v>301877</v>
      </c>
      <c r="Q130" s="135">
        <v>59328</v>
      </c>
      <c r="R130" s="121">
        <v>0</v>
      </c>
      <c r="S130" s="121">
        <v>0</v>
      </c>
      <c r="T130" s="122">
        <v>0</v>
      </c>
      <c r="U130" s="121">
        <v>0</v>
      </c>
      <c r="V130" s="122">
        <v>1</v>
      </c>
      <c r="W130" s="118"/>
      <c r="X130" s="135">
        <v>59328</v>
      </c>
      <c r="Y130" s="118"/>
      <c r="Z130" s="121">
        <v>0</v>
      </c>
      <c r="AA130" s="121">
        <v>0</v>
      </c>
      <c r="AB130" s="136">
        <v>17798</v>
      </c>
      <c r="AC130" s="121">
        <v>0</v>
      </c>
      <c r="AD130" s="123">
        <v>35010</v>
      </c>
      <c r="AE130" s="124">
        <v>0</v>
      </c>
      <c r="AF130" s="124">
        <v>0</v>
      </c>
      <c r="AG130" s="136">
        <v>41530</v>
      </c>
      <c r="AH130" s="125">
        <v>0</v>
      </c>
      <c r="AI130" s="118"/>
      <c r="AK130" s="105"/>
    </row>
    <row r="131" spans="1:37" x14ac:dyDescent="0.2">
      <c r="A131" s="118">
        <v>123</v>
      </c>
      <c r="B131" s="118" t="s">
        <v>407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34">
        <v>301881</v>
      </c>
      <c r="Q131" s="135">
        <v>56790</v>
      </c>
      <c r="R131" s="121">
        <v>0</v>
      </c>
      <c r="S131" s="121">
        <v>0</v>
      </c>
      <c r="T131" s="122">
        <v>0</v>
      </c>
      <c r="U131" s="121">
        <v>0</v>
      </c>
      <c r="V131" s="122">
        <v>1</v>
      </c>
      <c r="W131" s="118"/>
      <c r="X131" s="135">
        <v>56790</v>
      </c>
      <c r="Y131" s="118"/>
      <c r="Z131" s="121">
        <v>0</v>
      </c>
      <c r="AA131" s="121">
        <v>0</v>
      </c>
      <c r="AB131" s="136">
        <v>17037</v>
      </c>
      <c r="AC131" s="121">
        <v>0</v>
      </c>
      <c r="AD131" s="123">
        <v>35010</v>
      </c>
      <c r="AE131" s="124">
        <v>0</v>
      </c>
      <c r="AF131" s="124">
        <v>0</v>
      </c>
      <c r="AG131" s="136">
        <v>39753</v>
      </c>
      <c r="AH131" s="125">
        <v>0</v>
      </c>
      <c r="AI131" s="118"/>
      <c r="AK131" s="105"/>
    </row>
    <row r="132" spans="1:37" x14ac:dyDescent="0.2">
      <c r="A132" s="118">
        <v>124</v>
      </c>
      <c r="B132" s="118" t="s">
        <v>407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34">
        <v>301884</v>
      </c>
      <c r="Q132" s="135">
        <v>52112</v>
      </c>
      <c r="R132" s="121">
        <v>0</v>
      </c>
      <c r="S132" s="121">
        <v>0</v>
      </c>
      <c r="T132" s="122">
        <v>0</v>
      </c>
      <c r="U132" s="121">
        <v>0</v>
      </c>
      <c r="V132" s="122">
        <v>1</v>
      </c>
      <c r="W132" s="118"/>
      <c r="X132" s="135">
        <v>52112</v>
      </c>
      <c r="Y132" s="118"/>
      <c r="Z132" s="121">
        <v>0</v>
      </c>
      <c r="AA132" s="121">
        <v>0</v>
      </c>
      <c r="AB132" s="136">
        <v>15633</v>
      </c>
      <c r="AC132" s="121">
        <v>0</v>
      </c>
      <c r="AD132" s="123">
        <v>35010</v>
      </c>
      <c r="AE132" s="124">
        <v>0</v>
      </c>
      <c r="AF132" s="124">
        <v>0</v>
      </c>
      <c r="AG132" s="136">
        <v>36479</v>
      </c>
      <c r="AH132" s="125">
        <v>0</v>
      </c>
      <c r="AI132" s="118"/>
      <c r="AK132" s="105"/>
    </row>
    <row r="133" spans="1:37" x14ac:dyDescent="0.2">
      <c r="A133" s="118">
        <v>125</v>
      </c>
      <c r="B133" s="118" t="s">
        <v>407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34">
        <v>301891</v>
      </c>
      <c r="Q133" s="135">
        <v>39512</v>
      </c>
      <c r="R133" s="121">
        <v>0</v>
      </c>
      <c r="S133" s="121">
        <v>0</v>
      </c>
      <c r="T133" s="122">
        <v>0</v>
      </c>
      <c r="U133" s="121">
        <v>0</v>
      </c>
      <c r="V133" s="122">
        <v>1</v>
      </c>
      <c r="W133" s="118"/>
      <c r="X133" s="135">
        <v>39512</v>
      </c>
      <c r="Y133" s="118"/>
      <c r="Z133" s="121">
        <v>0</v>
      </c>
      <c r="AA133" s="121">
        <v>0</v>
      </c>
      <c r="AB133" s="136">
        <v>11853</v>
      </c>
      <c r="AC133" s="121">
        <v>0</v>
      </c>
      <c r="AD133" s="123">
        <v>35010</v>
      </c>
      <c r="AE133" s="124">
        <v>0</v>
      </c>
      <c r="AF133" s="124">
        <v>0</v>
      </c>
      <c r="AG133" s="136">
        <v>27659</v>
      </c>
      <c r="AH133" s="125">
        <v>0</v>
      </c>
      <c r="AI133" s="118"/>
      <c r="AK133" s="105"/>
    </row>
    <row r="134" spans="1:37" x14ac:dyDescent="0.2">
      <c r="A134" s="118">
        <v>126</v>
      </c>
      <c r="B134" s="118" t="s">
        <v>407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34">
        <v>301892</v>
      </c>
      <c r="Q134" s="135">
        <v>39000</v>
      </c>
      <c r="R134" s="121">
        <v>0</v>
      </c>
      <c r="S134" s="121">
        <v>0</v>
      </c>
      <c r="T134" s="122">
        <v>0</v>
      </c>
      <c r="U134" s="121">
        <v>0</v>
      </c>
      <c r="V134" s="122">
        <v>1</v>
      </c>
      <c r="W134" s="118"/>
      <c r="X134" s="135">
        <v>39000</v>
      </c>
      <c r="Y134" s="118"/>
      <c r="Z134" s="121">
        <v>0</v>
      </c>
      <c r="AA134" s="121">
        <v>0</v>
      </c>
      <c r="AB134" s="136">
        <v>11700</v>
      </c>
      <c r="AC134" s="121">
        <v>0</v>
      </c>
      <c r="AD134" s="123">
        <v>35010</v>
      </c>
      <c r="AE134" s="124">
        <v>0</v>
      </c>
      <c r="AF134" s="124">
        <v>0</v>
      </c>
      <c r="AG134" s="136">
        <v>27300</v>
      </c>
      <c r="AH134" s="125">
        <v>0</v>
      </c>
      <c r="AI134" s="118"/>
      <c r="AK134" s="105"/>
    </row>
    <row r="135" spans="1:37" x14ac:dyDescent="0.2">
      <c r="A135" s="118">
        <v>127</v>
      </c>
      <c r="B135" s="118" t="s">
        <v>407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34">
        <v>301893</v>
      </c>
      <c r="Q135" s="135">
        <v>39000</v>
      </c>
      <c r="R135" s="121">
        <v>0</v>
      </c>
      <c r="S135" s="121">
        <v>0</v>
      </c>
      <c r="T135" s="122">
        <v>0</v>
      </c>
      <c r="U135" s="121">
        <v>0</v>
      </c>
      <c r="V135" s="122">
        <v>1</v>
      </c>
      <c r="W135" s="118"/>
      <c r="X135" s="135">
        <v>39000</v>
      </c>
      <c r="Y135" s="118"/>
      <c r="Z135" s="121">
        <v>0</v>
      </c>
      <c r="AA135" s="121">
        <v>0</v>
      </c>
      <c r="AB135" s="136">
        <v>11700</v>
      </c>
      <c r="AC135" s="121">
        <v>0</v>
      </c>
      <c r="AD135" s="123">
        <v>35010</v>
      </c>
      <c r="AE135" s="124">
        <v>0</v>
      </c>
      <c r="AF135" s="124">
        <v>0</v>
      </c>
      <c r="AG135" s="136">
        <v>27300</v>
      </c>
      <c r="AH135" s="125">
        <v>0</v>
      </c>
      <c r="AI135" s="118"/>
      <c r="AK135" s="105"/>
    </row>
    <row r="136" spans="1:37" x14ac:dyDescent="0.2">
      <c r="A136" s="118">
        <v>128</v>
      </c>
      <c r="B136" s="118" t="s">
        <v>407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34">
        <v>301901</v>
      </c>
      <c r="Q136" s="135">
        <v>29412</v>
      </c>
      <c r="R136" s="121">
        <v>0</v>
      </c>
      <c r="S136" s="121">
        <v>0</v>
      </c>
      <c r="T136" s="122">
        <v>0</v>
      </c>
      <c r="U136" s="121">
        <v>0</v>
      </c>
      <c r="V136" s="122">
        <v>1</v>
      </c>
      <c r="W136" s="118"/>
      <c r="X136" s="135">
        <v>29412</v>
      </c>
      <c r="Y136" s="118"/>
      <c r="Z136" s="121">
        <v>0</v>
      </c>
      <c r="AA136" s="121">
        <v>0</v>
      </c>
      <c r="AB136" s="136">
        <v>8823</v>
      </c>
      <c r="AC136" s="121">
        <v>0</v>
      </c>
      <c r="AD136" s="123">
        <v>35010</v>
      </c>
      <c r="AE136" s="124">
        <v>0</v>
      </c>
      <c r="AF136" s="124">
        <v>0</v>
      </c>
      <c r="AG136" s="136">
        <v>20589</v>
      </c>
      <c r="AH136" s="125">
        <v>0</v>
      </c>
      <c r="AI136" s="118"/>
      <c r="AK136" s="105"/>
    </row>
    <row r="137" spans="1:37" x14ac:dyDescent="0.2">
      <c r="A137" s="118">
        <v>129</v>
      </c>
      <c r="B137" s="118" t="s">
        <v>407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34">
        <v>301906</v>
      </c>
      <c r="Q137" s="135">
        <v>24900</v>
      </c>
      <c r="R137" s="121">
        <v>0</v>
      </c>
      <c r="S137" s="121">
        <v>0</v>
      </c>
      <c r="T137" s="122">
        <v>0</v>
      </c>
      <c r="U137" s="121">
        <v>0</v>
      </c>
      <c r="V137" s="122">
        <v>1</v>
      </c>
      <c r="W137" s="118"/>
      <c r="X137" s="135">
        <v>24900</v>
      </c>
      <c r="Y137" s="118"/>
      <c r="Z137" s="121">
        <v>0</v>
      </c>
      <c r="AA137" s="121">
        <v>0</v>
      </c>
      <c r="AB137" s="136">
        <v>7470</v>
      </c>
      <c r="AC137" s="121">
        <v>0</v>
      </c>
      <c r="AD137" s="123">
        <v>35010</v>
      </c>
      <c r="AE137" s="124">
        <v>0</v>
      </c>
      <c r="AF137" s="124">
        <v>0</v>
      </c>
      <c r="AG137" s="136">
        <v>17430</v>
      </c>
      <c r="AH137" s="125">
        <v>0</v>
      </c>
      <c r="AI137" s="118"/>
      <c r="AK137" s="105"/>
    </row>
    <row r="138" spans="1:37" x14ac:dyDescent="0.2">
      <c r="A138" s="118">
        <v>130</v>
      </c>
      <c r="B138" s="118" t="s">
        <v>407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34">
        <v>301910</v>
      </c>
      <c r="Q138" s="135">
        <v>21128</v>
      </c>
      <c r="R138" s="121">
        <v>0</v>
      </c>
      <c r="S138" s="121">
        <v>0</v>
      </c>
      <c r="T138" s="122">
        <v>0</v>
      </c>
      <c r="U138" s="121">
        <v>0</v>
      </c>
      <c r="V138" s="122">
        <v>1</v>
      </c>
      <c r="W138" s="118"/>
      <c r="X138" s="135">
        <v>21128</v>
      </c>
      <c r="Y138" s="118"/>
      <c r="Z138" s="121">
        <v>0</v>
      </c>
      <c r="AA138" s="121">
        <v>0</v>
      </c>
      <c r="AB138" s="136">
        <v>6338</v>
      </c>
      <c r="AC138" s="121">
        <v>0</v>
      </c>
      <c r="AD138" s="123">
        <v>35010</v>
      </c>
      <c r="AE138" s="124">
        <v>0</v>
      </c>
      <c r="AF138" s="124">
        <v>0</v>
      </c>
      <c r="AG138" s="136">
        <v>14790</v>
      </c>
      <c r="AH138" s="125">
        <v>0</v>
      </c>
      <c r="AI138" s="118"/>
      <c r="AK138" s="105"/>
    </row>
    <row r="139" spans="1:37" x14ac:dyDescent="0.2">
      <c r="A139" s="118">
        <v>131</v>
      </c>
      <c r="B139" s="118" t="s">
        <v>407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34">
        <v>301911</v>
      </c>
      <c r="Q139" s="135">
        <v>21128</v>
      </c>
      <c r="R139" s="121">
        <v>0</v>
      </c>
      <c r="S139" s="121">
        <v>0</v>
      </c>
      <c r="T139" s="122">
        <v>0</v>
      </c>
      <c r="U139" s="121">
        <v>0</v>
      </c>
      <c r="V139" s="122">
        <v>1</v>
      </c>
      <c r="W139" s="118"/>
      <c r="X139" s="135">
        <v>21128</v>
      </c>
      <c r="Y139" s="118"/>
      <c r="Z139" s="121">
        <v>0</v>
      </c>
      <c r="AA139" s="121">
        <v>0</v>
      </c>
      <c r="AB139" s="136">
        <v>6338</v>
      </c>
      <c r="AC139" s="121">
        <v>0</v>
      </c>
      <c r="AD139" s="123">
        <v>35010</v>
      </c>
      <c r="AE139" s="124">
        <v>0</v>
      </c>
      <c r="AF139" s="124">
        <v>0</v>
      </c>
      <c r="AG139" s="136">
        <v>14790</v>
      </c>
      <c r="AH139" s="125">
        <v>0</v>
      </c>
      <c r="AI139" s="118"/>
      <c r="AK139" s="105"/>
    </row>
    <row r="140" spans="1:37" x14ac:dyDescent="0.2">
      <c r="A140" s="118">
        <v>132</v>
      </c>
      <c r="B140" s="118" t="s">
        <v>407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34">
        <v>301919</v>
      </c>
      <c r="Q140" s="135">
        <v>16007</v>
      </c>
      <c r="R140" s="121">
        <v>0</v>
      </c>
      <c r="S140" s="121">
        <v>0</v>
      </c>
      <c r="T140" s="122">
        <v>0</v>
      </c>
      <c r="U140" s="121">
        <v>0</v>
      </c>
      <c r="V140" s="122">
        <v>1</v>
      </c>
      <c r="W140" s="118"/>
      <c r="X140" s="135">
        <v>16007</v>
      </c>
      <c r="Y140" s="118"/>
      <c r="Z140" s="121">
        <v>0</v>
      </c>
      <c r="AA140" s="121">
        <v>0</v>
      </c>
      <c r="AB140" s="136">
        <v>4802</v>
      </c>
      <c r="AC140" s="121">
        <v>0</v>
      </c>
      <c r="AD140" s="123">
        <v>35010</v>
      </c>
      <c r="AE140" s="124">
        <v>0</v>
      </c>
      <c r="AF140" s="124">
        <v>0</v>
      </c>
      <c r="AG140" s="136">
        <v>11205</v>
      </c>
      <c r="AH140" s="125">
        <v>0</v>
      </c>
      <c r="AI140" s="118"/>
      <c r="AK140" s="105"/>
    </row>
    <row r="141" spans="1:37" x14ac:dyDescent="0.2">
      <c r="A141" s="118">
        <v>133</v>
      </c>
      <c r="B141" s="118" t="s">
        <v>407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34">
        <v>301920</v>
      </c>
      <c r="Q141" s="135">
        <v>15970</v>
      </c>
      <c r="R141" s="121">
        <v>0</v>
      </c>
      <c r="S141" s="121">
        <v>0</v>
      </c>
      <c r="T141" s="122">
        <v>0</v>
      </c>
      <c r="U141" s="121">
        <v>0</v>
      </c>
      <c r="V141" s="122">
        <v>1</v>
      </c>
      <c r="W141" s="118"/>
      <c r="X141" s="135">
        <v>15970</v>
      </c>
      <c r="Y141" s="118"/>
      <c r="Z141" s="121">
        <v>0</v>
      </c>
      <c r="AA141" s="121">
        <v>0</v>
      </c>
      <c r="AB141" s="136">
        <v>4791</v>
      </c>
      <c r="AC141" s="121">
        <v>0</v>
      </c>
      <c r="AD141" s="123">
        <v>35010</v>
      </c>
      <c r="AE141" s="124">
        <v>0</v>
      </c>
      <c r="AF141" s="124">
        <v>0</v>
      </c>
      <c r="AG141" s="136">
        <v>11179</v>
      </c>
      <c r="AH141" s="125">
        <v>0</v>
      </c>
      <c r="AI141" s="118"/>
      <c r="AK141" s="105"/>
    </row>
    <row r="142" spans="1:37" x14ac:dyDescent="0.2">
      <c r="A142" s="118">
        <v>134</v>
      </c>
      <c r="B142" s="118" t="s">
        <v>407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34">
        <v>301921</v>
      </c>
      <c r="Q142" s="135">
        <v>15970</v>
      </c>
      <c r="R142" s="121">
        <v>0</v>
      </c>
      <c r="S142" s="121">
        <v>0</v>
      </c>
      <c r="T142" s="122">
        <v>0</v>
      </c>
      <c r="U142" s="121">
        <v>0</v>
      </c>
      <c r="V142" s="122">
        <v>1</v>
      </c>
      <c r="W142" s="118"/>
      <c r="X142" s="135">
        <v>15970</v>
      </c>
      <c r="Y142" s="118"/>
      <c r="Z142" s="121">
        <v>0</v>
      </c>
      <c r="AA142" s="121">
        <v>0</v>
      </c>
      <c r="AB142" s="136">
        <v>4791</v>
      </c>
      <c r="AC142" s="121">
        <v>0</v>
      </c>
      <c r="AD142" s="123">
        <v>35010</v>
      </c>
      <c r="AE142" s="124">
        <v>0</v>
      </c>
      <c r="AF142" s="124">
        <v>0</v>
      </c>
      <c r="AG142" s="136">
        <v>11179</v>
      </c>
      <c r="AH142" s="125">
        <v>0</v>
      </c>
      <c r="AI142" s="118"/>
      <c r="AK142" s="105"/>
    </row>
    <row r="143" spans="1:37" x14ac:dyDescent="0.2">
      <c r="A143" s="118">
        <v>135</v>
      </c>
      <c r="B143" s="118" t="s">
        <v>407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34">
        <v>301922</v>
      </c>
      <c r="Q143" s="135">
        <v>15970</v>
      </c>
      <c r="R143" s="121">
        <v>0</v>
      </c>
      <c r="S143" s="121">
        <v>0</v>
      </c>
      <c r="T143" s="122">
        <v>0</v>
      </c>
      <c r="U143" s="121">
        <v>0</v>
      </c>
      <c r="V143" s="122">
        <v>1</v>
      </c>
      <c r="W143" s="118"/>
      <c r="X143" s="135">
        <v>15970</v>
      </c>
      <c r="Y143" s="118"/>
      <c r="Z143" s="121">
        <v>0</v>
      </c>
      <c r="AA143" s="121">
        <v>0</v>
      </c>
      <c r="AB143" s="136">
        <v>4791</v>
      </c>
      <c r="AC143" s="121">
        <v>0</v>
      </c>
      <c r="AD143" s="123">
        <v>35010</v>
      </c>
      <c r="AE143" s="124">
        <v>0</v>
      </c>
      <c r="AF143" s="124">
        <v>0</v>
      </c>
      <c r="AG143" s="136">
        <v>11179</v>
      </c>
      <c r="AH143" s="125">
        <v>0</v>
      </c>
      <c r="AI143" s="118"/>
      <c r="AK143" s="105"/>
    </row>
    <row r="144" spans="1:37" x14ac:dyDescent="0.2">
      <c r="A144" s="118">
        <v>136</v>
      </c>
      <c r="B144" s="118" t="s">
        <v>407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34">
        <v>301941</v>
      </c>
      <c r="Q144" s="135">
        <v>10806</v>
      </c>
      <c r="R144" s="121">
        <v>0</v>
      </c>
      <c r="S144" s="121">
        <v>0</v>
      </c>
      <c r="T144" s="122">
        <v>0</v>
      </c>
      <c r="U144" s="121">
        <v>0</v>
      </c>
      <c r="V144" s="122">
        <v>1</v>
      </c>
      <c r="W144" s="118"/>
      <c r="X144" s="135">
        <v>10806</v>
      </c>
      <c r="Y144" s="118"/>
      <c r="Z144" s="121">
        <v>0</v>
      </c>
      <c r="AA144" s="121">
        <v>0</v>
      </c>
      <c r="AB144" s="136">
        <v>3241</v>
      </c>
      <c r="AC144" s="121">
        <v>0</v>
      </c>
      <c r="AD144" s="123">
        <v>35010</v>
      </c>
      <c r="AE144" s="124">
        <v>0</v>
      </c>
      <c r="AF144" s="124">
        <v>0</v>
      </c>
      <c r="AG144" s="136">
        <v>7565</v>
      </c>
      <c r="AH144" s="125">
        <v>0</v>
      </c>
      <c r="AI144" s="118"/>
      <c r="AK144" s="105"/>
    </row>
    <row r="145" spans="1:37" x14ac:dyDescent="0.2">
      <c r="A145" s="118">
        <v>137</v>
      </c>
      <c r="B145" s="118" t="s">
        <v>407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34">
        <v>301957</v>
      </c>
      <c r="Q145" s="135">
        <v>9504</v>
      </c>
      <c r="R145" s="121">
        <v>0</v>
      </c>
      <c r="S145" s="121">
        <v>0</v>
      </c>
      <c r="T145" s="122">
        <v>0</v>
      </c>
      <c r="U145" s="121">
        <v>0</v>
      </c>
      <c r="V145" s="122">
        <v>1</v>
      </c>
      <c r="W145" s="118"/>
      <c r="X145" s="135">
        <v>9504</v>
      </c>
      <c r="Y145" s="118"/>
      <c r="Z145" s="121">
        <v>0</v>
      </c>
      <c r="AA145" s="121">
        <v>0</v>
      </c>
      <c r="AB145" s="136">
        <v>2851</v>
      </c>
      <c r="AC145" s="121">
        <v>0</v>
      </c>
      <c r="AD145" s="123">
        <v>35010</v>
      </c>
      <c r="AE145" s="124">
        <v>0</v>
      </c>
      <c r="AF145" s="124">
        <v>0</v>
      </c>
      <c r="AG145" s="136">
        <v>6653</v>
      </c>
      <c r="AH145" s="125">
        <v>0</v>
      </c>
      <c r="AI145" s="118"/>
      <c r="AK145" s="105"/>
    </row>
    <row r="146" spans="1:37" x14ac:dyDescent="0.2">
      <c r="A146" s="118">
        <v>138</v>
      </c>
      <c r="B146" s="118" t="s">
        <v>407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34">
        <v>301958</v>
      </c>
      <c r="Q146" s="135">
        <v>9504</v>
      </c>
      <c r="R146" s="121">
        <v>0</v>
      </c>
      <c r="S146" s="121">
        <v>0</v>
      </c>
      <c r="T146" s="122">
        <v>0</v>
      </c>
      <c r="U146" s="121">
        <v>0</v>
      </c>
      <c r="V146" s="122">
        <v>1</v>
      </c>
      <c r="W146" s="118"/>
      <c r="X146" s="135">
        <v>9504</v>
      </c>
      <c r="Y146" s="118"/>
      <c r="Z146" s="121">
        <v>0</v>
      </c>
      <c r="AA146" s="121">
        <v>0</v>
      </c>
      <c r="AB146" s="136">
        <v>2851</v>
      </c>
      <c r="AC146" s="121">
        <v>0</v>
      </c>
      <c r="AD146" s="123">
        <v>35010</v>
      </c>
      <c r="AE146" s="124">
        <v>0</v>
      </c>
      <c r="AF146" s="124">
        <v>0</v>
      </c>
      <c r="AG146" s="136">
        <v>6653</v>
      </c>
      <c r="AH146" s="125">
        <v>0</v>
      </c>
      <c r="AI146" s="118"/>
      <c r="AK146" s="105"/>
    </row>
    <row r="147" spans="1:37" x14ac:dyDescent="0.2">
      <c r="A147" s="118">
        <v>139</v>
      </c>
      <c r="B147" s="118" t="s">
        <v>407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34">
        <v>301959</v>
      </c>
      <c r="Q147" s="135">
        <v>9504</v>
      </c>
      <c r="R147" s="121">
        <v>0</v>
      </c>
      <c r="S147" s="121">
        <v>0</v>
      </c>
      <c r="T147" s="122">
        <v>0</v>
      </c>
      <c r="U147" s="121">
        <v>0</v>
      </c>
      <c r="V147" s="122">
        <v>1</v>
      </c>
      <c r="W147" s="118"/>
      <c r="X147" s="135">
        <v>9504</v>
      </c>
      <c r="Y147" s="118"/>
      <c r="Z147" s="121">
        <v>0</v>
      </c>
      <c r="AA147" s="121">
        <v>0</v>
      </c>
      <c r="AB147" s="136">
        <v>2851</v>
      </c>
      <c r="AC147" s="121">
        <v>0</v>
      </c>
      <c r="AD147" s="123">
        <v>35010</v>
      </c>
      <c r="AE147" s="124">
        <v>0</v>
      </c>
      <c r="AF147" s="124">
        <v>0</v>
      </c>
      <c r="AG147" s="136">
        <v>6653</v>
      </c>
      <c r="AH147" s="125">
        <v>0</v>
      </c>
      <c r="AI147" s="118"/>
      <c r="AK147" s="105"/>
    </row>
    <row r="148" spans="1:37" x14ac:dyDescent="0.2">
      <c r="A148" s="118">
        <v>140</v>
      </c>
      <c r="B148" s="118" t="s">
        <v>407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34">
        <v>301961</v>
      </c>
      <c r="Q148" s="135">
        <v>7500</v>
      </c>
      <c r="R148" s="121">
        <v>0</v>
      </c>
      <c r="S148" s="121">
        <v>0</v>
      </c>
      <c r="T148" s="122">
        <v>0</v>
      </c>
      <c r="U148" s="121">
        <v>0</v>
      </c>
      <c r="V148" s="122">
        <v>1</v>
      </c>
      <c r="W148" s="118"/>
      <c r="X148" s="135">
        <v>7500</v>
      </c>
      <c r="Y148" s="118"/>
      <c r="Z148" s="121">
        <v>0</v>
      </c>
      <c r="AA148" s="121">
        <v>0</v>
      </c>
      <c r="AB148" s="136">
        <v>2250</v>
      </c>
      <c r="AC148" s="121">
        <v>0</v>
      </c>
      <c r="AD148" s="123">
        <v>35010</v>
      </c>
      <c r="AE148" s="124">
        <v>0</v>
      </c>
      <c r="AF148" s="124">
        <v>0</v>
      </c>
      <c r="AG148" s="136">
        <v>5250</v>
      </c>
      <c r="AH148" s="125">
        <v>0</v>
      </c>
      <c r="AI148" s="118"/>
      <c r="AK148" s="105"/>
    </row>
    <row r="149" spans="1:37" x14ac:dyDescent="0.2">
      <c r="A149" s="118">
        <v>141</v>
      </c>
      <c r="B149" s="118" t="s">
        <v>407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34">
        <v>301973</v>
      </c>
      <c r="Q149" s="135">
        <v>5337</v>
      </c>
      <c r="R149" s="121">
        <v>0</v>
      </c>
      <c r="S149" s="121">
        <v>0</v>
      </c>
      <c r="T149" s="122">
        <v>0</v>
      </c>
      <c r="U149" s="121">
        <v>0</v>
      </c>
      <c r="V149" s="122">
        <v>1</v>
      </c>
      <c r="W149" s="118"/>
      <c r="X149" s="135">
        <v>5337</v>
      </c>
      <c r="Y149" s="118"/>
      <c r="Z149" s="121">
        <v>0</v>
      </c>
      <c r="AA149" s="121">
        <v>0</v>
      </c>
      <c r="AB149" s="136">
        <v>1601</v>
      </c>
      <c r="AC149" s="121">
        <v>0</v>
      </c>
      <c r="AD149" s="123">
        <v>35010</v>
      </c>
      <c r="AE149" s="124">
        <v>0</v>
      </c>
      <c r="AF149" s="124">
        <v>0</v>
      </c>
      <c r="AG149" s="136">
        <v>3736</v>
      </c>
      <c r="AH149" s="125">
        <v>0</v>
      </c>
      <c r="AI149" s="118"/>
      <c r="AK149" s="105"/>
    </row>
    <row r="150" spans="1:37" x14ac:dyDescent="0.2">
      <c r="A150" s="118">
        <v>142</v>
      </c>
      <c r="B150" s="118" t="s">
        <v>407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34">
        <v>301977</v>
      </c>
      <c r="Q150" s="135">
        <v>4702</v>
      </c>
      <c r="R150" s="121">
        <v>0</v>
      </c>
      <c r="S150" s="121">
        <v>0</v>
      </c>
      <c r="T150" s="122">
        <v>0</v>
      </c>
      <c r="U150" s="121">
        <v>0</v>
      </c>
      <c r="V150" s="122">
        <v>1</v>
      </c>
      <c r="W150" s="118"/>
      <c r="X150" s="135">
        <v>4702</v>
      </c>
      <c r="Y150" s="118"/>
      <c r="Z150" s="121">
        <v>0</v>
      </c>
      <c r="AA150" s="121">
        <v>0</v>
      </c>
      <c r="AB150" s="136">
        <v>1410</v>
      </c>
      <c r="AC150" s="121">
        <v>0</v>
      </c>
      <c r="AD150" s="123">
        <v>35010</v>
      </c>
      <c r="AE150" s="124">
        <v>0</v>
      </c>
      <c r="AF150" s="124">
        <v>0</v>
      </c>
      <c r="AG150" s="136">
        <v>3292</v>
      </c>
      <c r="AH150" s="125">
        <v>0</v>
      </c>
      <c r="AI150" s="118"/>
      <c r="AK150" s="105"/>
    </row>
    <row r="151" spans="1:37" x14ac:dyDescent="0.2">
      <c r="A151" s="118">
        <v>143</v>
      </c>
      <c r="B151" s="118" t="s">
        <v>407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34">
        <v>301978</v>
      </c>
      <c r="Q151" s="135">
        <v>4702</v>
      </c>
      <c r="R151" s="121">
        <v>0</v>
      </c>
      <c r="S151" s="121">
        <v>0</v>
      </c>
      <c r="T151" s="122">
        <v>0</v>
      </c>
      <c r="U151" s="121">
        <v>0</v>
      </c>
      <c r="V151" s="122">
        <v>1</v>
      </c>
      <c r="W151" s="118"/>
      <c r="X151" s="135">
        <v>4702</v>
      </c>
      <c r="Y151" s="118"/>
      <c r="Z151" s="121">
        <v>0</v>
      </c>
      <c r="AA151" s="121">
        <v>0</v>
      </c>
      <c r="AB151" s="136">
        <v>1410</v>
      </c>
      <c r="AC151" s="121">
        <v>0</v>
      </c>
      <c r="AD151" s="123">
        <v>35010</v>
      </c>
      <c r="AE151" s="124">
        <v>0</v>
      </c>
      <c r="AF151" s="124">
        <v>0</v>
      </c>
      <c r="AG151" s="136">
        <v>3292</v>
      </c>
      <c r="AH151" s="125">
        <v>0</v>
      </c>
      <c r="AI151" s="118"/>
      <c r="AK151" s="105"/>
    </row>
    <row r="152" spans="1:37" x14ac:dyDescent="0.2">
      <c r="A152" s="118">
        <v>144</v>
      </c>
      <c r="B152" s="118" t="s">
        <v>407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34">
        <v>301979</v>
      </c>
      <c r="Q152" s="135">
        <v>4659</v>
      </c>
      <c r="R152" s="121">
        <v>0</v>
      </c>
      <c r="S152" s="121">
        <v>0</v>
      </c>
      <c r="T152" s="122">
        <v>0</v>
      </c>
      <c r="U152" s="121">
        <v>0</v>
      </c>
      <c r="V152" s="122">
        <v>1</v>
      </c>
      <c r="W152" s="118"/>
      <c r="X152" s="135">
        <v>4659</v>
      </c>
      <c r="Y152" s="118"/>
      <c r="Z152" s="121">
        <v>0</v>
      </c>
      <c r="AA152" s="121">
        <v>0</v>
      </c>
      <c r="AB152" s="136">
        <v>1397</v>
      </c>
      <c r="AC152" s="121">
        <v>0</v>
      </c>
      <c r="AD152" s="123">
        <v>35010</v>
      </c>
      <c r="AE152" s="124">
        <v>0</v>
      </c>
      <c r="AF152" s="124">
        <v>0</v>
      </c>
      <c r="AG152" s="136">
        <v>3262</v>
      </c>
      <c r="AH152" s="125">
        <v>0</v>
      </c>
      <c r="AI152" s="118"/>
      <c r="AK152" s="105"/>
    </row>
    <row r="153" spans="1:37" x14ac:dyDescent="0.2">
      <c r="A153" s="118">
        <v>145</v>
      </c>
      <c r="B153" s="118" t="s">
        <v>407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34">
        <v>301980</v>
      </c>
      <c r="Q153" s="135">
        <v>4659</v>
      </c>
      <c r="R153" s="121">
        <v>0</v>
      </c>
      <c r="S153" s="121">
        <v>0</v>
      </c>
      <c r="T153" s="122">
        <v>0</v>
      </c>
      <c r="U153" s="121">
        <v>0</v>
      </c>
      <c r="V153" s="122">
        <v>1</v>
      </c>
      <c r="W153" s="118"/>
      <c r="X153" s="135">
        <v>4659</v>
      </c>
      <c r="Y153" s="118"/>
      <c r="Z153" s="121">
        <v>0</v>
      </c>
      <c r="AA153" s="121">
        <v>0</v>
      </c>
      <c r="AB153" s="136">
        <v>1397</v>
      </c>
      <c r="AC153" s="121">
        <v>0</v>
      </c>
      <c r="AD153" s="123">
        <v>35010</v>
      </c>
      <c r="AE153" s="124">
        <v>0</v>
      </c>
      <c r="AF153" s="124">
        <v>0</v>
      </c>
      <c r="AG153" s="136">
        <v>3262</v>
      </c>
      <c r="AH153" s="125">
        <v>0</v>
      </c>
      <c r="AI153" s="118"/>
      <c r="AK153" s="105"/>
    </row>
    <row r="154" spans="1:37" x14ac:dyDescent="0.2">
      <c r="A154" s="118">
        <v>146</v>
      </c>
      <c r="B154" s="118" t="s">
        <v>407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34">
        <v>301996</v>
      </c>
      <c r="Q154" s="135">
        <v>2460</v>
      </c>
      <c r="R154" s="121">
        <v>0</v>
      </c>
      <c r="S154" s="121">
        <v>0</v>
      </c>
      <c r="T154" s="122">
        <v>0</v>
      </c>
      <c r="U154" s="121">
        <v>0</v>
      </c>
      <c r="V154" s="122">
        <v>1</v>
      </c>
      <c r="W154" s="118"/>
      <c r="X154" s="135">
        <v>2460</v>
      </c>
      <c r="Y154" s="118"/>
      <c r="Z154" s="121">
        <v>0</v>
      </c>
      <c r="AA154" s="121">
        <v>0</v>
      </c>
      <c r="AB154" s="136">
        <v>738</v>
      </c>
      <c r="AC154" s="121">
        <v>0</v>
      </c>
      <c r="AD154" s="123">
        <v>35010</v>
      </c>
      <c r="AE154" s="124">
        <v>0</v>
      </c>
      <c r="AF154" s="124">
        <v>0</v>
      </c>
      <c r="AG154" s="136">
        <v>1722</v>
      </c>
      <c r="AH154" s="125">
        <v>0</v>
      </c>
      <c r="AI154" s="118"/>
      <c r="AK154" s="105"/>
    </row>
    <row r="155" spans="1:37" x14ac:dyDescent="0.2">
      <c r="A155" s="118">
        <v>147</v>
      </c>
      <c r="B155" s="118" t="s">
        <v>407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34">
        <v>302008</v>
      </c>
      <c r="Q155" s="135">
        <v>2571380</v>
      </c>
      <c r="R155" s="121">
        <v>0</v>
      </c>
      <c r="S155" s="121">
        <v>0</v>
      </c>
      <c r="T155" s="122">
        <v>0</v>
      </c>
      <c r="U155" s="121">
        <v>0</v>
      </c>
      <c r="V155" s="122">
        <v>1</v>
      </c>
      <c r="W155" s="118"/>
      <c r="X155" s="135">
        <v>2571380</v>
      </c>
      <c r="Y155" s="118"/>
      <c r="Z155" s="121">
        <v>0</v>
      </c>
      <c r="AA155" s="121">
        <v>0</v>
      </c>
      <c r="AB155" s="136">
        <v>771414</v>
      </c>
      <c r="AC155" s="121">
        <v>0</v>
      </c>
      <c r="AD155" s="123">
        <v>35010</v>
      </c>
      <c r="AE155" s="124">
        <v>0</v>
      </c>
      <c r="AF155" s="124">
        <v>0</v>
      </c>
      <c r="AG155" s="136">
        <v>1799966</v>
      </c>
      <c r="AH155" s="125">
        <v>0</v>
      </c>
      <c r="AI155" s="118"/>
      <c r="AK155" s="105"/>
    </row>
    <row r="156" spans="1:37" x14ac:dyDescent="0.2">
      <c r="A156" s="118">
        <v>148</v>
      </c>
      <c r="B156" s="118" t="s">
        <v>407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34">
        <v>302030</v>
      </c>
      <c r="Q156" s="135">
        <v>157960</v>
      </c>
      <c r="R156" s="121">
        <v>0</v>
      </c>
      <c r="S156" s="121">
        <v>0</v>
      </c>
      <c r="T156" s="122">
        <v>0</v>
      </c>
      <c r="U156" s="121">
        <v>0</v>
      </c>
      <c r="V156" s="122">
        <v>1</v>
      </c>
      <c r="W156" s="118"/>
      <c r="X156" s="135">
        <v>157960</v>
      </c>
      <c r="Y156" s="118"/>
      <c r="Z156" s="121">
        <v>0</v>
      </c>
      <c r="AA156" s="121">
        <v>0</v>
      </c>
      <c r="AB156" s="136">
        <v>47388</v>
      </c>
      <c r="AC156" s="121">
        <v>0</v>
      </c>
      <c r="AD156" s="123">
        <v>35010</v>
      </c>
      <c r="AE156" s="124">
        <v>0</v>
      </c>
      <c r="AF156" s="124">
        <v>0</v>
      </c>
      <c r="AG156" s="136">
        <v>110572</v>
      </c>
      <c r="AH156" s="125">
        <v>0</v>
      </c>
      <c r="AI156" s="118"/>
      <c r="AK156" s="105"/>
    </row>
    <row r="157" spans="1:37" x14ac:dyDescent="0.2">
      <c r="A157" s="118">
        <v>149</v>
      </c>
      <c r="B157" s="118" t="s">
        <v>407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34">
        <v>302044</v>
      </c>
      <c r="Q157" s="135">
        <v>61405794</v>
      </c>
      <c r="R157" s="121">
        <v>0</v>
      </c>
      <c r="S157" s="121">
        <v>0</v>
      </c>
      <c r="T157" s="122">
        <v>0</v>
      </c>
      <c r="U157" s="121">
        <v>0</v>
      </c>
      <c r="V157" s="122">
        <v>1</v>
      </c>
      <c r="W157" s="118"/>
      <c r="X157" s="135">
        <v>61405794</v>
      </c>
      <c r="Y157" s="118"/>
      <c r="Z157" s="121">
        <v>0</v>
      </c>
      <c r="AA157" s="121">
        <v>0</v>
      </c>
      <c r="AB157" s="136">
        <v>18421738.199999999</v>
      </c>
      <c r="AC157" s="121">
        <v>0</v>
      </c>
      <c r="AD157" s="137">
        <v>35181</v>
      </c>
      <c r="AE157" s="124">
        <v>0</v>
      </c>
      <c r="AF157" s="124">
        <v>0</v>
      </c>
      <c r="AG157" s="136">
        <v>42984055.799999997</v>
      </c>
      <c r="AH157" s="125">
        <v>0</v>
      </c>
      <c r="AI157" s="118"/>
      <c r="AK157" s="105"/>
    </row>
    <row r="158" spans="1:37" x14ac:dyDescent="0.2">
      <c r="A158" s="118">
        <v>150</v>
      </c>
      <c r="B158" s="118" t="s">
        <v>407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34">
        <v>302055</v>
      </c>
      <c r="Q158" s="135">
        <v>2192215</v>
      </c>
      <c r="R158" s="121">
        <v>0</v>
      </c>
      <c r="S158" s="121">
        <v>0</v>
      </c>
      <c r="T158" s="122">
        <v>0</v>
      </c>
      <c r="U158" s="121">
        <v>0</v>
      </c>
      <c r="V158" s="122">
        <v>1</v>
      </c>
      <c r="W158" s="118"/>
      <c r="X158" s="135">
        <v>2192215</v>
      </c>
      <c r="Y158" s="118"/>
      <c r="Z158" s="121">
        <v>0</v>
      </c>
      <c r="AA158" s="121">
        <v>0</v>
      </c>
      <c r="AB158" s="138">
        <v>657665</v>
      </c>
      <c r="AC158" s="121">
        <v>0</v>
      </c>
      <c r="AD158" s="137">
        <v>35181</v>
      </c>
      <c r="AE158" s="124">
        <v>0</v>
      </c>
      <c r="AF158" s="124">
        <v>0</v>
      </c>
      <c r="AG158" s="138">
        <v>1534550</v>
      </c>
      <c r="AH158" s="125">
        <v>0</v>
      </c>
      <c r="AI158" s="118"/>
      <c r="AK158" s="105"/>
    </row>
    <row r="159" spans="1:37" x14ac:dyDescent="0.2">
      <c r="A159" s="118">
        <v>151</v>
      </c>
      <c r="B159" s="118" t="s">
        <v>407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34">
        <v>302080</v>
      </c>
      <c r="Q159" s="135">
        <v>354000</v>
      </c>
      <c r="R159" s="121">
        <v>0</v>
      </c>
      <c r="S159" s="121">
        <v>0</v>
      </c>
      <c r="T159" s="122">
        <v>0</v>
      </c>
      <c r="U159" s="121">
        <v>0</v>
      </c>
      <c r="V159" s="122">
        <v>1</v>
      </c>
      <c r="W159" s="118"/>
      <c r="X159" s="135">
        <v>354000</v>
      </c>
      <c r="Y159" s="118"/>
      <c r="Z159" s="121">
        <v>0</v>
      </c>
      <c r="AA159" s="121">
        <v>0</v>
      </c>
      <c r="AB159" s="138">
        <v>106200</v>
      </c>
      <c r="AC159" s="121">
        <v>0</v>
      </c>
      <c r="AD159" s="137">
        <v>35181</v>
      </c>
      <c r="AE159" s="124">
        <v>0</v>
      </c>
      <c r="AF159" s="124">
        <v>0</v>
      </c>
      <c r="AG159" s="138">
        <v>247800</v>
      </c>
      <c r="AH159" s="125">
        <v>0</v>
      </c>
      <c r="AI159" s="118"/>
      <c r="AK159" s="105"/>
    </row>
    <row r="160" spans="1:37" x14ac:dyDescent="0.2">
      <c r="A160" s="118">
        <v>152</v>
      </c>
      <c r="B160" s="118" t="s">
        <v>407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34">
        <v>302112</v>
      </c>
      <c r="Q160" s="135">
        <v>280760</v>
      </c>
      <c r="R160" s="121">
        <v>0</v>
      </c>
      <c r="S160" s="121">
        <v>0</v>
      </c>
      <c r="T160" s="122">
        <v>0</v>
      </c>
      <c r="U160" s="121">
        <v>0</v>
      </c>
      <c r="V160" s="122">
        <v>1</v>
      </c>
      <c r="W160" s="118"/>
      <c r="X160" s="135">
        <v>280760</v>
      </c>
      <c r="Y160" s="118"/>
      <c r="Z160" s="121">
        <v>0</v>
      </c>
      <c r="AA160" s="121">
        <v>0</v>
      </c>
      <c r="AB160" s="138">
        <v>84228</v>
      </c>
      <c r="AC160" s="121">
        <v>0</v>
      </c>
      <c r="AD160" s="137">
        <v>35181</v>
      </c>
      <c r="AE160" s="124">
        <v>0</v>
      </c>
      <c r="AF160" s="124">
        <v>0</v>
      </c>
      <c r="AG160" s="138">
        <v>196532</v>
      </c>
      <c r="AH160" s="125">
        <v>0</v>
      </c>
      <c r="AI160" s="118"/>
      <c r="AK160" s="105"/>
    </row>
    <row r="161" spans="1:37" x14ac:dyDescent="0.2">
      <c r="A161" s="118">
        <v>153</v>
      </c>
      <c r="B161" s="118" t="s">
        <v>407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34">
        <v>302152</v>
      </c>
      <c r="Q161" s="135">
        <v>212354</v>
      </c>
      <c r="R161" s="121">
        <v>0</v>
      </c>
      <c r="S161" s="121">
        <v>0</v>
      </c>
      <c r="T161" s="122">
        <v>0</v>
      </c>
      <c r="U161" s="121">
        <v>0</v>
      </c>
      <c r="V161" s="122">
        <v>1</v>
      </c>
      <c r="W161" s="118"/>
      <c r="X161" s="135">
        <v>212354</v>
      </c>
      <c r="Y161" s="118"/>
      <c r="Z161" s="121">
        <v>0</v>
      </c>
      <c r="AA161" s="121">
        <v>0</v>
      </c>
      <c r="AB161" s="138">
        <v>63706</v>
      </c>
      <c r="AC161" s="121">
        <v>0</v>
      </c>
      <c r="AD161" s="137">
        <v>35181</v>
      </c>
      <c r="AE161" s="124">
        <v>0</v>
      </c>
      <c r="AF161" s="124">
        <v>0</v>
      </c>
      <c r="AG161" s="138">
        <v>148648</v>
      </c>
      <c r="AH161" s="125">
        <v>0</v>
      </c>
      <c r="AI161" s="118"/>
      <c r="AK161" s="105"/>
    </row>
    <row r="162" spans="1:37" x14ac:dyDescent="0.2">
      <c r="A162" s="118">
        <v>154</v>
      </c>
      <c r="B162" s="118" t="s">
        <v>407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34">
        <v>302156</v>
      </c>
      <c r="Q162" s="135">
        <v>210838</v>
      </c>
      <c r="R162" s="121">
        <v>0</v>
      </c>
      <c r="S162" s="121">
        <v>0</v>
      </c>
      <c r="T162" s="122">
        <v>0</v>
      </c>
      <c r="U162" s="121">
        <v>0</v>
      </c>
      <c r="V162" s="122">
        <v>1</v>
      </c>
      <c r="W162" s="118"/>
      <c r="X162" s="135">
        <v>210838</v>
      </c>
      <c r="Y162" s="118"/>
      <c r="Z162" s="121">
        <v>0</v>
      </c>
      <c r="AA162" s="121">
        <v>0</v>
      </c>
      <c r="AB162" s="138">
        <v>63251</v>
      </c>
      <c r="AC162" s="121">
        <v>0</v>
      </c>
      <c r="AD162" s="137">
        <v>35181</v>
      </c>
      <c r="AE162" s="124">
        <v>0</v>
      </c>
      <c r="AF162" s="124">
        <v>0</v>
      </c>
      <c r="AG162" s="138">
        <v>147587</v>
      </c>
      <c r="AH162" s="125">
        <v>0</v>
      </c>
      <c r="AI162" s="118"/>
      <c r="AK162" s="105"/>
    </row>
    <row r="163" spans="1:37" x14ac:dyDescent="0.2">
      <c r="A163" s="118">
        <v>155</v>
      </c>
      <c r="B163" s="118" t="s">
        <v>407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34">
        <v>302163</v>
      </c>
      <c r="Q163" s="135">
        <v>204653</v>
      </c>
      <c r="R163" s="121">
        <v>0</v>
      </c>
      <c r="S163" s="121">
        <v>0</v>
      </c>
      <c r="T163" s="122">
        <v>0</v>
      </c>
      <c r="U163" s="121">
        <v>0</v>
      </c>
      <c r="V163" s="122">
        <v>1</v>
      </c>
      <c r="W163" s="118"/>
      <c r="X163" s="135">
        <v>204653</v>
      </c>
      <c r="Y163" s="118"/>
      <c r="Z163" s="121">
        <v>0</v>
      </c>
      <c r="AA163" s="121">
        <v>0</v>
      </c>
      <c r="AB163" s="138">
        <v>61396</v>
      </c>
      <c r="AC163" s="121">
        <v>0</v>
      </c>
      <c r="AD163" s="137">
        <v>35181</v>
      </c>
      <c r="AE163" s="124">
        <v>0</v>
      </c>
      <c r="AF163" s="124">
        <v>0</v>
      </c>
      <c r="AG163" s="138">
        <v>143257</v>
      </c>
      <c r="AH163" s="125">
        <v>0</v>
      </c>
      <c r="AI163" s="118"/>
      <c r="AK163" s="105"/>
    </row>
    <row r="164" spans="1:37" x14ac:dyDescent="0.2">
      <c r="A164" s="118">
        <v>156</v>
      </c>
      <c r="B164" s="118" t="s">
        <v>407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34">
        <v>302165</v>
      </c>
      <c r="Q164" s="135">
        <v>204519</v>
      </c>
      <c r="R164" s="121">
        <v>0</v>
      </c>
      <c r="S164" s="121">
        <v>0</v>
      </c>
      <c r="T164" s="122">
        <v>0</v>
      </c>
      <c r="U164" s="121">
        <v>0</v>
      </c>
      <c r="V164" s="122">
        <v>1</v>
      </c>
      <c r="W164" s="118"/>
      <c r="X164" s="135">
        <v>204519</v>
      </c>
      <c r="Y164" s="118"/>
      <c r="Z164" s="121">
        <v>0</v>
      </c>
      <c r="AA164" s="121">
        <v>0</v>
      </c>
      <c r="AB164" s="138">
        <v>61356</v>
      </c>
      <c r="AC164" s="121">
        <v>0</v>
      </c>
      <c r="AD164" s="137">
        <v>35181</v>
      </c>
      <c r="AE164" s="124">
        <v>0</v>
      </c>
      <c r="AF164" s="124">
        <v>0</v>
      </c>
      <c r="AG164" s="138">
        <v>143163</v>
      </c>
      <c r="AH164" s="125">
        <v>0</v>
      </c>
      <c r="AI164" s="118"/>
      <c r="AK164" s="105"/>
    </row>
    <row r="165" spans="1:37" x14ac:dyDescent="0.2">
      <c r="A165" s="118">
        <v>157</v>
      </c>
      <c r="B165" s="118" t="s">
        <v>407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34">
        <v>302166</v>
      </c>
      <c r="Q165" s="135">
        <v>204505</v>
      </c>
      <c r="R165" s="121">
        <v>0</v>
      </c>
      <c r="S165" s="121">
        <v>0</v>
      </c>
      <c r="T165" s="122">
        <v>0</v>
      </c>
      <c r="U165" s="121">
        <v>0</v>
      </c>
      <c r="V165" s="122">
        <v>1</v>
      </c>
      <c r="W165" s="118"/>
      <c r="X165" s="135">
        <v>204505</v>
      </c>
      <c r="Y165" s="118"/>
      <c r="Z165" s="121">
        <v>0</v>
      </c>
      <c r="AA165" s="121">
        <v>0</v>
      </c>
      <c r="AB165" s="138">
        <v>61352</v>
      </c>
      <c r="AC165" s="121">
        <v>0</v>
      </c>
      <c r="AD165" s="137">
        <v>35181</v>
      </c>
      <c r="AE165" s="124">
        <v>0</v>
      </c>
      <c r="AF165" s="124">
        <v>0</v>
      </c>
      <c r="AG165" s="138">
        <v>143153</v>
      </c>
      <c r="AH165" s="125">
        <v>0</v>
      </c>
      <c r="AI165" s="118"/>
      <c r="AK165" s="105"/>
    </row>
    <row r="166" spans="1:37" x14ac:dyDescent="0.2">
      <c r="A166" s="118">
        <v>158</v>
      </c>
      <c r="B166" s="118" t="s">
        <v>407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34">
        <v>302172</v>
      </c>
      <c r="Q166" s="135">
        <v>196500</v>
      </c>
      <c r="R166" s="121">
        <v>0</v>
      </c>
      <c r="S166" s="121">
        <v>0</v>
      </c>
      <c r="T166" s="122">
        <v>0</v>
      </c>
      <c r="U166" s="121">
        <v>0</v>
      </c>
      <c r="V166" s="122">
        <v>1</v>
      </c>
      <c r="W166" s="118"/>
      <c r="X166" s="135">
        <v>196500</v>
      </c>
      <c r="Y166" s="118"/>
      <c r="Z166" s="121">
        <v>0</v>
      </c>
      <c r="AA166" s="121">
        <v>0</v>
      </c>
      <c r="AB166" s="138">
        <v>58950</v>
      </c>
      <c r="AC166" s="121">
        <v>0</v>
      </c>
      <c r="AD166" s="137">
        <v>35181</v>
      </c>
      <c r="AE166" s="124">
        <v>0</v>
      </c>
      <c r="AF166" s="124">
        <v>0</v>
      </c>
      <c r="AG166" s="138">
        <v>137550</v>
      </c>
      <c r="AH166" s="125">
        <v>0</v>
      </c>
      <c r="AI166" s="118"/>
      <c r="AK166" s="105"/>
    </row>
    <row r="167" spans="1:37" x14ac:dyDescent="0.2">
      <c r="A167" s="118">
        <v>159</v>
      </c>
      <c r="B167" s="118" t="s">
        <v>407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34">
        <v>302177</v>
      </c>
      <c r="Q167" s="135">
        <v>191160</v>
      </c>
      <c r="R167" s="121">
        <v>0</v>
      </c>
      <c r="S167" s="121">
        <v>0</v>
      </c>
      <c r="T167" s="122">
        <v>0</v>
      </c>
      <c r="U167" s="121">
        <v>0</v>
      </c>
      <c r="V167" s="122">
        <v>1</v>
      </c>
      <c r="W167" s="118"/>
      <c r="X167" s="135">
        <v>191160</v>
      </c>
      <c r="Y167" s="118"/>
      <c r="Z167" s="121">
        <v>0</v>
      </c>
      <c r="AA167" s="121">
        <v>0</v>
      </c>
      <c r="AB167" s="138">
        <v>57348</v>
      </c>
      <c r="AC167" s="121">
        <v>0</v>
      </c>
      <c r="AD167" s="137">
        <v>35181</v>
      </c>
      <c r="AE167" s="124">
        <v>0</v>
      </c>
      <c r="AF167" s="124">
        <v>0</v>
      </c>
      <c r="AG167" s="138">
        <v>133812</v>
      </c>
      <c r="AH167" s="125">
        <v>0</v>
      </c>
      <c r="AI167" s="118"/>
      <c r="AK167" s="105"/>
    </row>
    <row r="168" spans="1:37" x14ac:dyDescent="0.2">
      <c r="A168" s="118">
        <v>160</v>
      </c>
      <c r="B168" s="118" t="s">
        <v>407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34">
        <v>302188</v>
      </c>
      <c r="Q168" s="135">
        <v>180630</v>
      </c>
      <c r="R168" s="121">
        <v>0</v>
      </c>
      <c r="S168" s="121">
        <v>0</v>
      </c>
      <c r="T168" s="122">
        <v>0</v>
      </c>
      <c r="U168" s="121">
        <v>0</v>
      </c>
      <c r="V168" s="122">
        <v>1</v>
      </c>
      <c r="W168" s="118"/>
      <c r="X168" s="135">
        <v>180630</v>
      </c>
      <c r="Y168" s="118"/>
      <c r="Z168" s="121">
        <v>0</v>
      </c>
      <c r="AA168" s="121">
        <v>0</v>
      </c>
      <c r="AB168" s="138">
        <v>54189</v>
      </c>
      <c r="AC168" s="121">
        <v>0</v>
      </c>
      <c r="AD168" s="137">
        <v>35181</v>
      </c>
      <c r="AE168" s="124">
        <v>0</v>
      </c>
      <c r="AF168" s="124">
        <v>0</v>
      </c>
      <c r="AG168" s="138">
        <v>126441</v>
      </c>
      <c r="AH168" s="125">
        <v>0</v>
      </c>
      <c r="AI168" s="118"/>
      <c r="AK168" s="105"/>
    </row>
    <row r="169" spans="1:37" x14ac:dyDescent="0.2">
      <c r="A169" s="118">
        <v>161</v>
      </c>
      <c r="B169" s="118" t="s">
        <v>407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34">
        <v>302189</v>
      </c>
      <c r="Q169" s="135">
        <v>178622</v>
      </c>
      <c r="R169" s="121">
        <v>0</v>
      </c>
      <c r="S169" s="121">
        <v>0</v>
      </c>
      <c r="T169" s="122">
        <v>0</v>
      </c>
      <c r="U169" s="121">
        <v>0</v>
      </c>
      <c r="V169" s="122">
        <v>1</v>
      </c>
      <c r="W169" s="118"/>
      <c r="X169" s="135">
        <v>178622</v>
      </c>
      <c r="Y169" s="118"/>
      <c r="Z169" s="121">
        <v>0</v>
      </c>
      <c r="AA169" s="121">
        <v>0</v>
      </c>
      <c r="AB169" s="138">
        <v>53587</v>
      </c>
      <c r="AC169" s="121">
        <v>0</v>
      </c>
      <c r="AD169" s="137">
        <v>35181</v>
      </c>
      <c r="AE169" s="124">
        <v>0</v>
      </c>
      <c r="AF169" s="124">
        <v>0</v>
      </c>
      <c r="AG169" s="138">
        <v>125035</v>
      </c>
      <c r="AH169" s="125">
        <v>0</v>
      </c>
      <c r="AI169" s="118"/>
      <c r="AK169" s="105"/>
    </row>
    <row r="170" spans="1:37" x14ac:dyDescent="0.2">
      <c r="A170" s="118">
        <v>162</v>
      </c>
      <c r="B170" s="118" t="s">
        <v>407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34">
        <v>302198</v>
      </c>
      <c r="Q170" s="135">
        <v>156257</v>
      </c>
      <c r="R170" s="121">
        <v>0</v>
      </c>
      <c r="S170" s="121">
        <v>0</v>
      </c>
      <c r="T170" s="122">
        <v>0</v>
      </c>
      <c r="U170" s="121">
        <v>0</v>
      </c>
      <c r="V170" s="122">
        <v>1</v>
      </c>
      <c r="W170" s="118"/>
      <c r="X170" s="135">
        <v>156257</v>
      </c>
      <c r="Y170" s="118"/>
      <c r="Z170" s="121">
        <v>0</v>
      </c>
      <c r="AA170" s="121">
        <v>0</v>
      </c>
      <c r="AB170" s="138">
        <v>46877</v>
      </c>
      <c r="AC170" s="121">
        <v>0</v>
      </c>
      <c r="AD170" s="137">
        <v>35181</v>
      </c>
      <c r="AE170" s="124">
        <v>0</v>
      </c>
      <c r="AF170" s="124">
        <v>0</v>
      </c>
      <c r="AG170" s="138">
        <v>109380</v>
      </c>
      <c r="AH170" s="125">
        <v>0</v>
      </c>
      <c r="AI170" s="118"/>
      <c r="AK170" s="105"/>
    </row>
    <row r="171" spans="1:37" x14ac:dyDescent="0.2">
      <c r="A171" s="118">
        <v>163</v>
      </c>
      <c r="B171" s="118" t="s">
        <v>407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34">
        <v>302216</v>
      </c>
      <c r="Q171" s="135">
        <v>134016</v>
      </c>
      <c r="R171" s="121">
        <v>0</v>
      </c>
      <c r="S171" s="121">
        <v>0</v>
      </c>
      <c r="T171" s="122">
        <v>0</v>
      </c>
      <c r="U171" s="121">
        <v>0</v>
      </c>
      <c r="V171" s="122">
        <v>1</v>
      </c>
      <c r="W171" s="118"/>
      <c r="X171" s="135">
        <v>134016</v>
      </c>
      <c r="Y171" s="118"/>
      <c r="Z171" s="121">
        <v>0</v>
      </c>
      <c r="AA171" s="121">
        <v>0</v>
      </c>
      <c r="AB171" s="138">
        <v>40205</v>
      </c>
      <c r="AC171" s="121">
        <v>0</v>
      </c>
      <c r="AD171" s="137">
        <v>35181</v>
      </c>
      <c r="AE171" s="124">
        <v>0</v>
      </c>
      <c r="AF171" s="124">
        <v>0</v>
      </c>
      <c r="AG171" s="138">
        <v>93811</v>
      </c>
      <c r="AH171" s="125">
        <v>0</v>
      </c>
      <c r="AI171" s="118"/>
      <c r="AK171" s="105"/>
    </row>
    <row r="172" spans="1:37" x14ac:dyDescent="0.2">
      <c r="A172" s="118">
        <v>164</v>
      </c>
      <c r="B172" s="118" t="s">
        <v>407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34">
        <v>302219</v>
      </c>
      <c r="Q172" s="135">
        <v>132010</v>
      </c>
      <c r="R172" s="121">
        <v>0</v>
      </c>
      <c r="S172" s="121">
        <v>0</v>
      </c>
      <c r="T172" s="122">
        <v>0</v>
      </c>
      <c r="U172" s="121">
        <v>0</v>
      </c>
      <c r="V172" s="122">
        <v>1</v>
      </c>
      <c r="W172" s="118"/>
      <c r="X172" s="135">
        <v>132010</v>
      </c>
      <c r="Y172" s="118"/>
      <c r="Z172" s="121">
        <v>0</v>
      </c>
      <c r="AA172" s="121">
        <v>0</v>
      </c>
      <c r="AB172" s="138">
        <v>39603</v>
      </c>
      <c r="AC172" s="121">
        <v>0</v>
      </c>
      <c r="AD172" s="137">
        <v>35181</v>
      </c>
      <c r="AE172" s="124">
        <v>0</v>
      </c>
      <c r="AF172" s="124">
        <v>0</v>
      </c>
      <c r="AG172" s="138">
        <v>92407</v>
      </c>
      <c r="AH172" s="125">
        <v>0</v>
      </c>
      <c r="AI172" s="118"/>
      <c r="AK172" s="105"/>
    </row>
    <row r="173" spans="1:37" x14ac:dyDescent="0.2">
      <c r="A173" s="118">
        <v>165</v>
      </c>
      <c r="B173" s="118" t="s">
        <v>407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34">
        <v>302220</v>
      </c>
      <c r="Q173" s="135">
        <v>132010</v>
      </c>
      <c r="R173" s="121">
        <v>0</v>
      </c>
      <c r="S173" s="121">
        <v>0</v>
      </c>
      <c r="T173" s="122">
        <v>0</v>
      </c>
      <c r="U173" s="121">
        <v>0</v>
      </c>
      <c r="V173" s="122">
        <v>1</v>
      </c>
      <c r="W173" s="118"/>
      <c r="X173" s="135">
        <v>132010</v>
      </c>
      <c r="Y173" s="118"/>
      <c r="Z173" s="121">
        <v>0</v>
      </c>
      <c r="AA173" s="121">
        <v>0</v>
      </c>
      <c r="AB173" s="138">
        <v>39603</v>
      </c>
      <c r="AC173" s="121">
        <v>0</v>
      </c>
      <c r="AD173" s="137">
        <v>35181</v>
      </c>
      <c r="AE173" s="124">
        <v>0</v>
      </c>
      <c r="AF173" s="124">
        <v>0</v>
      </c>
      <c r="AG173" s="138">
        <v>92407</v>
      </c>
      <c r="AH173" s="125">
        <v>0</v>
      </c>
      <c r="AI173" s="118"/>
      <c r="AK173" s="105"/>
    </row>
    <row r="174" spans="1:37" x14ac:dyDescent="0.2">
      <c r="A174" s="118">
        <v>166</v>
      </c>
      <c r="B174" s="118" t="s">
        <v>407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34">
        <v>302226</v>
      </c>
      <c r="Q174" s="135">
        <v>128205</v>
      </c>
      <c r="R174" s="121">
        <v>0</v>
      </c>
      <c r="S174" s="121">
        <v>0</v>
      </c>
      <c r="T174" s="122">
        <v>0</v>
      </c>
      <c r="U174" s="121">
        <v>0</v>
      </c>
      <c r="V174" s="122">
        <v>1</v>
      </c>
      <c r="W174" s="118"/>
      <c r="X174" s="135">
        <v>128205</v>
      </c>
      <c r="Y174" s="118"/>
      <c r="Z174" s="121">
        <v>0</v>
      </c>
      <c r="AA174" s="121">
        <v>0</v>
      </c>
      <c r="AB174" s="138">
        <v>38462</v>
      </c>
      <c r="AC174" s="121">
        <v>0</v>
      </c>
      <c r="AD174" s="137">
        <v>35181</v>
      </c>
      <c r="AE174" s="124">
        <v>0</v>
      </c>
      <c r="AF174" s="124">
        <v>0</v>
      </c>
      <c r="AG174" s="138">
        <v>89743</v>
      </c>
      <c r="AH174" s="125">
        <v>0</v>
      </c>
      <c r="AI174" s="118"/>
      <c r="AK174" s="105"/>
    </row>
    <row r="175" spans="1:37" x14ac:dyDescent="0.2">
      <c r="A175" s="118">
        <v>167</v>
      </c>
      <c r="B175" s="118" t="s">
        <v>407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34">
        <v>302227</v>
      </c>
      <c r="Q175" s="135">
        <v>128205</v>
      </c>
      <c r="R175" s="121">
        <v>0</v>
      </c>
      <c r="S175" s="121">
        <v>0</v>
      </c>
      <c r="T175" s="122">
        <v>0</v>
      </c>
      <c r="U175" s="121">
        <v>0</v>
      </c>
      <c r="V175" s="122">
        <v>1</v>
      </c>
      <c r="W175" s="118"/>
      <c r="X175" s="135">
        <v>128205</v>
      </c>
      <c r="Y175" s="118"/>
      <c r="Z175" s="121">
        <v>0</v>
      </c>
      <c r="AA175" s="121">
        <v>0</v>
      </c>
      <c r="AB175" s="138">
        <v>38462</v>
      </c>
      <c r="AC175" s="121">
        <v>0</v>
      </c>
      <c r="AD175" s="137">
        <v>35181</v>
      </c>
      <c r="AE175" s="124">
        <v>0</v>
      </c>
      <c r="AF175" s="124">
        <v>0</v>
      </c>
      <c r="AG175" s="138">
        <v>89743</v>
      </c>
      <c r="AH175" s="125">
        <v>0</v>
      </c>
      <c r="AI175" s="118"/>
      <c r="AK175" s="105"/>
    </row>
    <row r="176" spans="1:37" x14ac:dyDescent="0.2">
      <c r="A176" s="118">
        <v>168</v>
      </c>
      <c r="B176" s="118" t="s">
        <v>407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34">
        <v>302228</v>
      </c>
      <c r="Q176" s="135">
        <v>128205</v>
      </c>
      <c r="R176" s="121">
        <v>0</v>
      </c>
      <c r="S176" s="121">
        <v>0</v>
      </c>
      <c r="T176" s="122">
        <v>0</v>
      </c>
      <c r="U176" s="121">
        <v>0</v>
      </c>
      <c r="V176" s="122">
        <v>1</v>
      </c>
      <c r="W176" s="118"/>
      <c r="X176" s="135">
        <v>128205</v>
      </c>
      <c r="Y176" s="118"/>
      <c r="Z176" s="121">
        <v>0</v>
      </c>
      <c r="AA176" s="121">
        <v>0</v>
      </c>
      <c r="AB176" s="138">
        <v>38462</v>
      </c>
      <c r="AC176" s="121">
        <v>0</v>
      </c>
      <c r="AD176" s="137">
        <v>35181</v>
      </c>
      <c r="AE176" s="124">
        <v>0</v>
      </c>
      <c r="AF176" s="124">
        <v>0</v>
      </c>
      <c r="AG176" s="138">
        <v>89743</v>
      </c>
      <c r="AH176" s="125">
        <v>0</v>
      </c>
      <c r="AI176" s="118"/>
      <c r="AK176" s="105"/>
    </row>
    <row r="177" spans="1:37" x14ac:dyDescent="0.2">
      <c r="A177" s="118">
        <v>169</v>
      </c>
      <c r="B177" s="118" t="s">
        <v>407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34">
        <v>302229</v>
      </c>
      <c r="Q177" s="135">
        <v>128205</v>
      </c>
      <c r="R177" s="121">
        <v>0</v>
      </c>
      <c r="S177" s="121">
        <v>0</v>
      </c>
      <c r="T177" s="122">
        <v>0</v>
      </c>
      <c r="U177" s="121">
        <v>0</v>
      </c>
      <c r="V177" s="122">
        <v>1</v>
      </c>
      <c r="W177" s="118"/>
      <c r="X177" s="135">
        <v>128205</v>
      </c>
      <c r="Y177" s="118"/>
      <c r="Z177" s="121">
        <v>0</v>
      </c>
      <c r="AA177" s="121">
        <v>0</v>
      </c>
      <c r="AB177" s="138">
        <v>38462</v>
      </c>
      <c r="AC177" s="121">
        <v>0</v>
      </c>
      <c r="AD177" s="137">
        <v>35181</v>
      </c>
      <c r="AE177" s="124">
        <v>0</v>
      </c>
      <c r="AF177" s="124">
        <v>0</v>
      </c>
      <c r="AG177" s="138">
        <v>89743</v>
      </c>
      <c r="AH177" s="125">
        <v>0</v>
      </c>
      <c r="AI177" s="118"/>
      <c r="AK177" s="105"/>
    </row>
    <row r="178" spans="1:37" x14ac:dyDescent="0.2">
      <c r="A178" s="118">
        <v>170</v>
      </c>
      <c r="B178" s="118" t="s">
        <v>407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34">
        <v>302241</v>
      </c>
      <c r="Q178" s="135">
        <v>123180</v>
      </c>
      <c r="R178" s="121">
        <v>0</v>
      </c>
      <c r="S178" s="121">
        <v>0</v>
      </c>
      <c r="T178" s="122">
        <v>0</v>
      </c>
      <c r="U178" s="121">
        <v>0</v>
      </c>
      <c r="V178" s="122">
        <v>1</v>
      </c>
      <c r="W178" s="118"/>
      <c r="X178" s="135">
        <v>123180</v>
      </c>
      <c r="Y178" s="118"/>
      <c r="Z178" s="121">
        <v>0</v>
      </c>
      <c r="AA178" s="121">
        <v>0</v>
      </c>
      <c r="AB178" s="138">
        <v>36954</v>
      </c>
      <c r="AC178" s="121">
        <v>0</v>
      </c>
      <c r="AD178" s="137">
        <v>35181</v>
      </c>
      <c r="AE178" s="124">
        <v>0</v>
      </c>
      <c r="AF178" s="124">
        <v>0</v>
      </c>
      <c r="AG178" s="138">
        <v>86226</v>
      </c>
      <c r="AH178" s="125">
        <v>0</v>
      </c>
      <c r="AI178" s="118"/>
      <c r="AK178" s="105"/>
    </row>
    <row r="179" spans="1:37" x14ac:dyDescent="0.2">
      <c r="A179" s="118">
        <v>171</v>
      </c>
      <c r="B179" s="118" t="s">
        <v>407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34">
        <v>302242</v>
      </c>
      <c r="Q179" s="135">
        <v>121380</v>
      </c>
      <c r="R179" s="121">
        <v>0</v>
      </c>
      <c r="S179" s="121">
        <v>0</v>
      </c>
      <c r="T179" s="122">
        <v>0</v>
      </c>
      <c r="U179" s="121">
        <v>0</v>
      </c>
      <c r="V179" s="122">
        <v>1</v>
      </c>
      <c r="W179" s="118"/>
      <c r="X179" s="135">
        <v>121380</v>
      </c>
      <c r="Y179" s="118"/>
      <c r="Z179" s="121">
        <v>0</v>
      </c>
      <c r="AA179" s="121">
        <v>0</v>
      </c>
      <c r="AB179" s="138">
        <v>36414</v>
      </c>
      <c r="AC179" s="121">
        <v>0</v>
      </c>
      <c r="AD179" s="137">
        <v>35181</v>
      </c>
      <c r="AE179" s="124">
        <v>0</v>
      </c>
      <c r="AF179" s="124">
        <v>0</v>
      </c>
      <c r="AG179" s="138">
        <v>84966</v>
      </c>
      <c r="AH179" s="125">
        <v>0</v>
      </c>
      <c r="AI179" s="118"/>
      <c r="AK179" s="105"/>
    </row>
    <row r="180" spans="1:37" x14ac:dyDescent="0.2">
      <c r="A180" s="118">
        <v>172</v>
      </c>
      <c r="B180" s="118" t="s">
        <v>407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34">
        <v>302247</v>
      </c>
      <c r="Q180" s="135">
        <v>109617</v>
      </c>
      <c r="R180" s="121">
        <v>0</v>
      </c>
      <c r="S180" s="121">
        <v>0</v>
      </c>
      <c r="T180" s="122">
        <v>0</v>
      </c>
      <c r="U180" s="121">
        <v>0</v>
      </c>
      <c r="V180" s="122">
        <v>1</v>
      </c>
      <c r="W180" s="118"/>
      <c r="X180" s="135">
        <v>109617</v>
      </c>
      <c r="Y180" s="118"/>
      <c r="Z180" s="121">
        <v>0</v>
      </c>
      <c r="AA180" s="121">
        <v>0</v>
      </c>
      <c r="AB180" s="138">
        <v>32885</v>
      </c>
      <c r="AC180" s="121">
        <v>0</v>
      </c>
      <c r="AD180" s="137">
        <v>35181</v>
      </c>
      <c r="AE180" s="124">
        <v>0</v>
      </c>
      <c r="AF180" s="124">
        <v>0</v>
      </c>
      <c r="AG180" s="138">
        <v>76732</v>
      </c>
      <c r="AH180" s="125">
        <v>0</v>
      </c>
      <c r="AI180" s="118"/>
      <c r="AK180" s="105"/>
    </row>
    <row r="181" spans="1:37" x14ac:dyDescent="0.2">
      <c r="A181" s="118">
        <v>173</v>
      </c>
      <c r="B181" s="118" t="s">
        <v>407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34">
        <v>302248</v>
      </c>
      <c r="Q181" s="135">
        <v>109617</v>
      </c>
      <c r="R181" s="121">
        <v>0</v>
      </c>
      <c r="S181" s="121">
        <v>0</v>
      </c>
      <c r="T181" s="122">
        <v>0</v>
      </c>
      <c r="U181" s="121">
        <v>0</v>
      </c>
      <c r="V181" s="122">
        <v>1</v>
      </c>
      <c r="W181" s="118"/>
      <c r="X181" s="135">
        <v>109617</v>
      </c>
      <c r="Y181" s="118"/>
      <c r="Z181" s="121">
        <v>0</v>
      </c>
      <c r="AA181" s="121">
        <v>0</v>
      </c>
      <c r="AB181" s="138">
        <v>32885</v>
      </c>
      <c r="AC181" s="121">
        <v>0</v>
      </c>
      <c r="AD181" s="137">
        <v>35181</v>
      </c>
      <c r="AE181" s="124">
        <v>0</v>
      </c>
      <c r="AF181" s="124">
        <v>0</v>
      </c>
      <c r="AG181" s="138">
        <v>76732</v>
      </c>
      <c r="AH181" s="125">
        <v>0</v>
      </c>
      <c r="AI181" s="118"/>
      <c r="AK181" s="105"/>
    </row>
    <row r="182" spans="1:37" x14ac:dyDescent="0.2">
      <c r="A182" s="118">
        <v>174</v>
      </c>
      <c r="B182" s="118" t="s">
        <v>407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34">
        <v>302249</v>
      </c>
      <c r="Q182" s="135">
        <v>109617</v>
      </c>
      <c r="R182" s="121">
        <v>0</v>
      </c>
      <c r="S182" s="121">
        <v>0</v>
      </c>
      <c r="T182" s="122">
        <v>0</v>
      </c>
      <c r="U182" s="121">
        <v>0</v>
      </c>
      <c r="V182" s="122">
        <v>1</v>
      </c>
      <c r="W182" s="118"/>
      <c r="X182" s="135">
        <v>109617</v>
      </c>
      <c r="Y182" s="118"/>
      <c r="Z182" s="121">
        <v>0</v>
      </c>
      <c r="AA182" s="121">
        <v>0</v>
      </c>
      <c r="AB182" s="138">
        <v>32885</v>
      </c>
      <c r="AC182" s="121">
        <v>0</v>
      </c>
      <c r="AD182" s="137">
        <v>35181</v>
      </c>
      <c r="AE182" s="124">
        <v>0</v>
      </c>
      <c r="AF182" s="124">
        <v>0</v>
      </c>
      <c r="AG182" s="138">
        <v>76732</v>
      </c>
      <c r="AH182" s="125">
        <v>0</v>
      </c>
      <c r="AI182" s="118"/>
      <c r="AK182" s="105"/>
    </row>
    <row r="183" spans="1:37" x14ac:dyDescent="0.2">
      <c r="A183" s="118">
        <v>175</v>
      </c>
      <c r="B183" s="118" t="s">
        <v>407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34">
        <v>302250</v>
      </c>
      <c r="Q183" s="135">
        <v>109590</v>
      </c>
      <c r="R183" s="121">
        <v>0</v>
      </c>
      <c r="S183" s="121">
        <v>0</v>
      </c>
      <c r="T183" s="122">
        <v>0</v>
      </c>
      <c r="U183" s="121">
        <v>0</v>
      </c>
      <c r="V183" s="122">
        <v>1</v>
      </c>
      <c r="W183" s="118"/>
      <c r="X183" s="135">
        <v>109590</v>
      </c>
      <c r="Y183" s="118"/>
      <c r="Z183" s="121">
        <v>0</v>
      </c>
      <c r="AA183" s="121">
        <v>0</v>
      </c>
      <c r="AB183" s="138">
        <v>32877</v>
      </c>
      <c r="AC183" s="121">
        <v>0</v>
      </c>
      <c r="AD183" s="137">
        <v>35181</v>
      </c>
      <c r="AE183" s="124">
        <v>0</v>
      </c>
      <c r="AF183" s="124">
        <v>0</v>
      </c>
      <c r="AG183" s="138">
        <v>76713</v>
      </c>
      <c r="AH183" s="125">
        <v>0</v>
      </c>
      <c r="AI183" s="118"/>
      <c r="AK183" s="105"/>
    </row>
    <row r="184" spans="1:37" x14ac:dyDescent="0.2">
      <c r="A184" s="118">
        <v>176</v>
      </c>
      <c r="B184" s="118" t="s">
        <v>407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34">
        <v>302251</v>
      </c>
      <c r="Q184" s="135">
        <v>109260</v>
      </c>
      <c r="R184" s="121">
        <v>0</v>
      </c>
      <c r="S184" s="121">
        <v>0</v>
      </c>
      <c r="T184" s="122">
        <v>0</v>
      </c>
      <c r="U184" s="121">
        <v>0</v>
      </c>
      <c r="V184" s="122">
        <v>1</v>
      </c>
      <c r="W184" s="118"/>
      <c r="X184" s="135">
        <v>109260</v>
      </c>
      <c r="Y184" s="118"/>
      <c r="Z184" s="121">
        <v>0</v>
      </c>
      <c r="AA184" s="121">
        <v>0</v>
      </c>
      <c r="AB184" s="138">
        <v>32778</v>
      </c>
      <c r="AC184" s="121">
        <v>0</v>
      </c>
      <c r="AD184" s="137">
        <v>35181</v>
      </c>
      <c r="AE184" s="124">
        <v>0</v>
      </c>
      <c r="AF184" s="124">
        <v>0</v>
      </c>
      <c r="AG184" s="138">
        <v>76482</v>
      </c>
      <c r="AH184" s="125">
        <v>0</v>
      </c>
      <c r="AI184" s="118"/>
      <c r="AK184" s="105"/>
    </row>
    <row r="185" spans="1:37" x14ac:dyDescent="0.2">
      <c r="A185" s="118">
        <v>177</v>
      </c>
      <c r="B185" s="118" t="s">
        <v>407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34">
        <v>302260</v>
      </c>
      <c r="Q185" s="135">
        <v>106905</v>
      </c>
      <c r="R185" s="121">
        <v>0</v>
      </c>
      <c r="S185" s="121">
        <v>0</v>
      </c>
      <c r="T185" s="122">
        <v>0</v>
      </c>
      <c r="U185" s="121">
        <v>0</v>
      </c>
      <c r="V185" s="122">
        <v>1</v>
      </c>
      <c r="W185" s="118"/>
      <c r="X185" s="135">
        <v>106905</v>
      </c>
      <c r="Y185" s="118"/>
      <c r="Z185" s="121">
        <v>0</v>
      </c>
      <c r="AA185" s="121">
        <v>0</v>
      </c>
      <c r="AB185" s="138">
        <v>32072</v>
      </c>
      <c r="AC185" s="121">
        <v>0</v>
      </c>
      <c r="AD185" s="137">
        <v>35181</v>
      </c>
      <c r="AE185" s="124">
        <v>0</v>
      </c>
      <c r="AF185" s="124">
        <v>0</v>
      </c>
      <c r="AG185" s="138">
        <v>74833</v>
      </c>
      <c r="AH185" s="125">
        <v>0</v>
      </c>
      <c r="AI185" s="118"/>
      <c r="AK185" s="105"/>
    </row>
    <row r="186" spans="1:37" x14ac:dyDescent="0.2">
      <c r="A186" s="118">
        <v>178</v>
      </c>
      <c r="B186" s="118" t="s">
        <v>407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34">
        <v>302263</v>
      </c>
      <c r="Q186" s="135">
        <v>106470</v>
      </c>
      <c r="R186" s="121">
        <v>0</v>
      </c>
      <c r="S186" s="121">
        <v>0</v>
      </c>
      <c r="T186" s="122">
        <v>0</v>
      </c>
      <c r="U186" s="121">
        <v>0</v>
      </c>
      <c r="V186" s="122">
        <v>1</v>
      </c>
      <c r="W186" s="118"/>
      <c r="X186" s="135">
        <v>106470</v>
      </c>
      <c r="Y186" s="118"/>
      <c r="Z186" s="121">
        <v>0</v>
      </c>
      <c r="AA186" s="121">
        <v>0</v>
      </c>
      <c r="AB186" s="138">
        <v>31941</v>
      </c>
      <c r="AC186" s="121">
        <v>0</v>
      </c>
      <c r="AD186" s="137">
        <v>35181</v>
      </c>
      <c r="AE186" s="124">
        <v>0</v>
      </c>
      <c r="AF186" s="124">
        <v>0</v>
      </c>
      <c r="AG186" s="138">
        <v>74529</v>
      </c>
      <c r="AH186" s="125">
        <v>0</v>
      </c>
      <c r="AI186" s="118"/>
      <c r="AK186" s="105"/>
    </row>
    <row r="187" spans="1:37" x14ac:dyDescent="0.2">
      <c r="A187" s="118">
        <v>179</v>
      </c>
      <c r="B187" s="118" t="s">
        <v>407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34">
        <v>302264</v>
      </c>
      <c r="Q187" s="135">
        <v>106470</v>
      </c>
      <c r="R187" s="121">
        <v>0</v>
      </c>
      <c r="S187" s="121">
        <v>0</v>
      </c>
      <c r="T187" s="122">
        <v>0</v>
      </c>
      <c r="U187" s="121">
        <v>0</v>
      </c>
      <c r="V187" s="122">
        <v>1</v>
      </c>
      <c r="W187" s="118"/>
      <c r="X187" s="135">
        <v>106470</v>
      </c>
      <c r="Y187" s="118"/>
      <c r="Z187" s="121">
        <v>0</v>
      </c>
      <c r="AA187" s="121">
        <v>0</v>
      </c>
      <c r="AB187" s="138">
        <v>31941</v>
      </c>
      <c r="AC187" s="121">
        <v>0</v>
      </c>
      <c r="AD187" s="137">
        <v>35181</v>
      </c>
      <c r="AE187" s="124">
        <v>0</v>
      </c>
      <c r="AF187" s="124">
        <v>0</v>
      </c>
      <c r="AG187" s="138">
        <v>74529</v>
      </c>
      <c r="AH187" s="125">
        <v>0</v>
      </c>
      <c r="AI187" s="118"/>
      <c r="AK187" s="105"/>
    </row>
    <row r="188" spans="1:37" x14ac:dyDescent="0.2">
      <c r="A188" s="118">
        <v>180</v>
      </c>
      <c r="B188" s="118" t="s">
        <v>407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34">
        <v>302274</v>
      </c>
      <c r="Q188" s="135">
        <v>105302</v>
      </c>
      <c r="R188" s="121">
        <v>0</v>
      </c>
      <c r="S188" s="121">
        <v>0</v>
      </c>
      <c r="T188" s="122">
        <v>0</v>
      </c>
      <c r="U188" s="121">
        <v>0</v>
      </c>
      <c r="V188" s="122">
        <v>1</v>
      </c>
      <c r="W188" s="118"/>
      <c r="X188" s="135">
        <v>105302</v>
      </c>
      <c r="Y188" s="118"/>
      <c r="Z188" s="121">
        <v>0</v>
      </c>
      <c r="AA188" s="121">
        <v>0</v>
      </c>
      <c r="AB188" s="138">
        <v>31591</v>
      </c>
      <c r="AC188" s="121">
        <v>0</v>
      </c>
      <c r="AD188" s="137">
        <v>35181</v>
      </c>
      <c r="AE188" s="124">
        <v>0</v>
      </c>
      <c r="AF188" s="124">
        <v>0</v>
      </c>
      <c r="AG188" s="138">
        <v>73711</v>
      </c>
      <c r="AH188" s="125">
        <v>0</v>
      </c>
      <c r="AI188" s="118"/>
      <c r="AK188" s="105"/>
    </row>
    <row r="189" spans="1:37" x14ac:dyDescent="0.2">
      <c r="A189" s="118">
        <v>181</v>
      </c>
      <c r="B189" s="118" t="s">
        <v>407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34">
        <v>302278</v>
      </c>
      <c r="Q189" s="135">
        <v>105302</v>
      </c>
      <c r="R189" s="121">
        <v>0</v>
      </c>
      <c r="S189" s="121">
        <v>0</v>
      </c>
      <c r="T189" s="122">
        <v>0</v>
      </c>
      <c r="U189" s="121">
        <v>0</v>
      </c>
      <c r="V189" s="122">
        <v>1</v>
      </c>
      <c r="W189" s="118"/>
      <c r="X189" s="135">
        <v>105302</v>
      </c>
      <c r="Y189" s="118"/>
      <c r="Z189" s="121">
        <v>0</v>
      </c>
      <c r="AA189" s="121">
        <v>0</v>
      </c>
      <c r="AB189" s="138">
        <v>31591</v>
      </c>
      <c r="AC189" s="121">
        <v>0</v>
      </c>
      <c r="AD189" s="137">
        <v>35181</v>
      </c>
      <c r="AE189" s="124">
        <v>0</v>
      </c>
      <c r="AF189" s="124">
        <v>0</v>
      </c>
      <c r="AG189" s="138">
        <v>73711</v>
      </c>
      <c r="AH189" s="125">
        <v>0</v>
      </c>
      <c r="AI189" s="118"/>
      <c r="AK189" s="105"/>
    </row>
    <row r="190" spans="1:37" x14ac:dyDescent="0.2">
      <c r="A190" s="118">
        <v>182</v>
      </c>
      <c r="B190" s="118" t="s">
        <v>407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34">
        <v>302281</v>
      </c>
      <c r="Q190" s="135">
        <v>105302</v>
      </c>
      <c r="R190" s="121">
        <v>0</v>
      </c>
      <c r="S190" s="121">
        <v>0</v>
      </c>
      <c r="T190" s="122">
        <v>0</v>
      </c>
      <c r="U190" s="121">
        <v>0</v>
      </c>
      <c r="V190" s="122">
        <v>1</v>
      </c>
      <c r="W190" s="118"/>
      <c r="X190" s="135">
        <v>105302</v>
      </c>
      <c r="Y190" s="118"/>
      <c r="Z190" s="121">
        <v>0</v>
      </c>
      <c r="AA190" s="121">
        <v>0</v>
      </c>
      <c r="AB190" s="138">
        <v>31591</v>
      </c>
      <c r="AC190" s="121">
        <v>0</v>
      </c>
      <c r="AD190" s="137">
        <v>35181</v>
      </c>
      <c r="AE190" s="124">
        <v>0</v>
      </c>
      <c r="AF190" s="124">
        <v>0</v>
      </c>
      <c r="AG190" s="138">
        <v>73711</v>
      </c>
      <c r="AH190" s="125">
        <v>0</v>
      </c>
      <c r="AI190" s="118"/>
      <c r="AK190" s="105"/>
    </row>
    <row r="191" spans="1:37" x14ac:dyDescent="0.2">
      <c r="A191" s="118">
        <v>183</v>
      </c>
      <c r="B191" s="118" t="s">
        <v>407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34">
        <v>302286</v>
      </c>
      <c r="Q191" s="135">
        <v>99578</v>
      </c>
      <c r="R191" s="121">
        <v>0</v>
      </c>
      <c r="S191" s="121">
        <v>0</v>
      </c>
      <c r="T191" s="122">
        <v>0</v>
      </c>
      <c r="U191" s="121">
        <v>0</v>
      </c>
      <c r="V191" s="122">
        <v>1</v>
      </c>
      <c r="W191" s="118"/>
      <c r="X191" s="135">
        <v>99578</v>
      </c>
      <c r="Y191" s="118"/>
      <c r="Z191" s="121">
        <v>0</v>
      </c>
      <c r="AA191" s="121">
        <v>0</v>
      </c>
      <c r="AB191" s="138">
        <v>29874</v>
      </c>
      <c r="AC191" s="121">
        <v>0</v>
      </c>
      <c r="AD191" s="137">
        <v>35181</v>
      </c>
      <c r="AE191" s="124">
        <v>0</v>
      </c>
      <c r="AF191" s="124">
        <v>0</v>
      </c>
      <c r="AG191" s="138">
        <v>69704</v>
      </c>
      <c r="AH191" s="125">
        <v>0</v>
      </c>
      <c r="AI191" s="118"/>
      <c r="AK191" s="105"/>
    </row>
    <row r="192" spans="1:37" x14ac:dyDescent="0.2">
      <c r="A192" s="118">
        <v>184</v>
      </c>
      <c r="B192" s="118" t="s">
        <v>407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34">
        <v>302287</v>
      </c>
      <c r="Q192" s="135">
        <v>99578</v>
      </c>
      <c r="R192" s="121">
        <v>0</v>
      </c>
      <c r="S192" s="121">
        <v>0</v>
      </c>
      <c r="T192" s="122">
        <v>0</v>
      </c>
      <c r="U192" s="121">
        <v>0</v>
      </c>
      <c r="V192" s="122">
        <v>1</v>
      </c>
      <c r="W192" s="118"/>
      <c r="X192" s="135">
        <v>99578</v>
      </c>
      <c r="Y192" s="118"/>
      <c r="Z192" s="121">
        <v>0</v>
      </c>
      <c r="AA192" s="121">
        <v>0</v>
      </c>
      <c r="AB192" s="138">
        <v>29874</v>
      </c>
      <c r="AC192" s="121">
        <v>0</v>
      </c>
      <c r="AD192" s="137">
        <v>35181</v>
      </c>
      <c r="AE192" s="124">
        <v>0</v>
      </c>
      <c r="AF192" s="124">
        <v>0</v>
      </c>
      <c r="AG192" s="138">
        <v>69704</v>
      </c>
      <c r="AH192" s="125">
        <v>0</v>
      </c>
      <c r="AI192" s="118"/>
      <c r="AK192" s="105"/>
    </row>
    <row r="193" spans="1:37" x14ac:dyDescent="0.2">
      <c r="A193" s="118">
        <v>185</v>
      </c>
      <c r="B193" s="118" t="s">
        <v>407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34">
        <v>302288</v>
      </c>
      <c r="Q193" s="135">
        <v>99291</v>
      </c>
      <c r="R193" s="121">
        <v>0</v>
      </c>
      <c r="S193" s="121">
        <v>0</v>
      </c>
      <c r="T193" s="122">
        <v>0</v>
      </c>
      <c r="U193" s="121">
        <v>0</v>
      </c>
      <c r="V193" s="122">
        <v>1</v>
      </c>
      <c r="W193" s="118"/>
      <c r="X193" s="135">
        <v>99291</v>
      </c>
      <c r="Y193" s="118"/>
      <c r="Z193" s="121">
        <v>0</v>
      </c>
      <c r="AA193" s="121">
        <v>0</v>
      </c>
      <c r="AB193" s="138">
        <v>29787</v>
      </c>
      <c r="AC193" s="121">
        <v>0</v>
      </c>
      <c r="AD193" s="137">
        <v>35181</v>
      </c>
      <c r="AE193" s="124">
        <v>0</v>
      </c>
      <c r="AF193" s="124">
        <v>0</v>
      </c>
      <c r="AG193" s="138">
        <v>69504</v>
      </c>
      <c r="AH193" s="125">
        <v>0</v>
      </c>
      <c r="AI193" s="118"/>
      <c r="AK193" s="105"/>
    </row>
    <row r="194" spans="1:37" x14ac:dyDescent="0.2">
      <c r="A194" s="118">
        <v>186</v>
      </c>
      <c r="B194" s="118" t="s">
        <v>407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34">
        <v>302293</v>
      </c>
      <c r="Q194" s="135">
        <v>96150</v>
      </c>
      <c r="R194" s="121">
        <v>0</v>
      </c>
      <c r="S194" s="121">
        <v>0</v>
      </c>
      <c r="T194" s="122">
        <v>0</v>
      </c>
      <c r="U194" s="121">
        <v>0</v>
      </c>
      <c r="V194" s="122">
        <v>1</v>
      </c>
      <c r="W194" s="118"/>
      <c r="X194" s="135">
        <v>96150</v>
      </c>
      <c r="Y194" s="118"/>
      <c r="Z194" s="121">
        <v>0</v>
      </c>
      <c r="AA194" s="121">
        <v>0</v>
      </c>
      <c r="AB194" s="138">
        <v>28845</v>
      </c>
      <c r="AC194" s="121">
        <v>0</v>
      </c>
      <c r="AD194" s="137">
        <v>35181</v>
      </c>
      <c r="AE194" s="124">
        <v>0</v>
      </c>
      <c r="AF194" s="124">
        <v>0</v>
      </c>
      <c r="AG194" s="138">
        <v>67305</v>
      </c>
      <c r="AH194" s="125">
        <v>0</v>
      </c>
      <c r="AI194" s="118"/>
      <c r="AK194" s="105"/>
    </row>
    <row r="195" spans="1:37" x14ac:dyDescent="0.2">
      <c r="A195" s="118">
        <v>187</v>
      </c>
      <c r="B195" s="118" t="s">
        <v>407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34">
        <v>302320</v>
      </c>
      <c r="Q195" s="135">
        <v>69120</v>
      </c>
      <c r="R195" s="121">
        <v>0</v>
      </c>
      <c r="S195" s="121">
        <v>0</v>
      </c>
      <c r="T195" s="122">
        <v>0</v>
      </c>
      <c r="U195" s="121">
        <v>0</v>
      </c>
      <c r="V195" s="122">
        <v>1</v>
      </c>
      <c r="W195" s="118"/>
      <c r="X195" s="135">
        <v>69120</v>
      </c>
      <c r="Y195" s="118"/>
      <c r="Z195" s="121">
        <v>0</v>
      </c>
      <c r="AA195" s="121">
        <v>0</v>
      </c>
      <c r="AB195" s="138">
        <v>20736</v>
      </c>
      <c r="AC195" s="121">
        <v>0</v>
      </c>
      <c r="AD195" s="137">
        <v>35181</v>
      </c>
      <c r="AE195" s="124">
        <v>0</v>
      </c>
      <c r="AF195" s="124">
        <v>0</v>
      </c>
      <c r="AG195" s="138">
        <v>48384</v>
      </c>
      <c r="AH195" s="125">
        <v>0</v>
      </c>
      <c r="AI195" s="118"/>
      <c r="AK195" s="105"/>
    </row>
    <row r="196" spans="1:37" x14ac:dyDescent="0.2">
      <c r="A196" s="118">
        <v>188</v>
      </c>
      <c r="B196" s="118" t="s">
        <v>407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34">
        <v>302330</v>
      </c>
      <c r="Q196" s="135">
        <v>59954</v>
      </c>
      <c r="R196" s="121">
        <v>0</v>
      </c>
      <c r="S196" s="121">
        <v>0</v>
      </c>
      <c r="T196" s="122">
        <v>0</v>
      </c>
      <c r="U196" s="121">
        <v>0</v>
      </c>
      <c r="V196" s="122">
        <v>1</v>
      </c>
      <c r="W196" s="118"/>
      <c r="X196" s="135">
        <v>59954</v>
      </c>
      <c r="Y196" s="118"/>
      <c r="Z196" s="121">
        <v>0</v>
      </c>
      <c r="AA196" s="121">
        <v>0</v>
      </c>
      <c r="AB196" s="138">
        <v>17986</v>
      </c>
      <c r="AC196" s="121">
        <v>0</v>
      </c>
      <c r="AD196" s="137">
        <v>35181</v>
      </c>
      <c r="AE196" s="124">
        <v>0</v>
      </c>
      <c r="AF196" s="124">
        <v>0</v>
      </c>
      <c r="AG196" s="138">
        <v>41968</v>
      </c>
      <c r="AH196" s="125">
        <v>0</v>
      </c>
      <c r="AI196" s="118"/>
      <c r="AK196" s="105"/>
    </row>
    <row r="197" spans="1:37" x14ac:dyDescent="0.2">
      <c r="A197" s="118">
        <v>189</v>
      </c>
      <c r="B197" s="118" t="s">
        <v>407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34">
        <v>302357</v>
      </c>
      <c r="Q197" s="135">
        <v>50692</v>
      </c>
      <c r="R197" s="121">
        <v>0</v>
      </c>
      <c r="S197" s="121">
        <v>0</v>
      </c>
      <c r="T197" s="122">
        <v>0</v>
      </c>
      <c r="U197" s="121">
        <v>0</v>
      </c>
      <c r="V197" s="122">
        <v>1</v>
      </c>
      <c r="W197" s="118"/>
      <c r="X197" s="135">
        <v>50692</v>
      </c>
      <c r="Y197" s="118"/>
      <c r="Z197" s="121">
        <v>0</v>
      </c>
      <c r="AA197" s="121">
        <v>0</v>
      </c>
      <c r="AB197" s="138">
        <v>15208</v>
      </c>
      <c r="AC197" s="121">
        <v>0</v>
      </c>
      <c r="AD197" s="137">
        <v>35181</v>
      </c>
      <c r="AE197" s="124">
        <v>0</v>
      </c>
      <c r="AF197" s="124">
        <v>0</v>
      </c>
      <c r="AG197" s="138">
        <v>35484</v>
      </c>
      <c r="AH197" s="125">
        <v>0</v>
      </c>
      <c r="AI197" s="118"/>
      <c r="AK197" s="105"/>
    </row>
    <row r="198" spans="1:37" x14ac:dyDescent="0.2">
      <c r="A198" s="118">
        <v>190</v>
      </c>
      <c r="B198" s="118" t="s">
        <v>407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34">
        <v>302360</v>
      </c>
      <c r="Q198" s="135">
        <v>48640</v>
      </c>
      <c r="R198" s="121">
        <v>0</v>
      </c>
      <c r="S198" s="121">
        <v>0</v>
      </c>
      <c r="T198" s="122">
        <v>0</v>
      </c>
      <c r="U198" s="121">
        <v>0</v>
      </c>
      <c r="V198" s="122">
        <v>1</v>
      </c>
      <c r="W198" s="118"/>
      <c r="X198" s="135">
        <v>48640</v>
      </c>
      <c r="Y198" s="118"/>
      <c r="Z198" s="121">
        <v>0</v>
      </c>
      <c r="AA198" s="121">
        <v>0</v>
      </c>
      <c r="AB198" s="138">
        <v>14592</v>
      </c>
      <c r="AC198" s="121">
        <v>0</v>
      </c>
      <c r="AD198" s="137">
        <v>35181</v>
      </c>
      <c r="AE198" s="124">
        <v>0</v>
      </c>
      <c r="AF198" s="124">
        <v>0</v>
      </c>
      <c r="AG198" s="138">
        <v>34048</v>
      </c>
      <c r="AH198" s="125">
        <v>0</v>
      </c>
      <c r="AI198" s="118"/>
      <c r="AK198" s="105"/>
    </row>
    <row r="199" spans="1:37" x14ac:dyDescent="0.2">
      <c r="A199" s="118">
        <v>191</v>
      </c>
      <c r="B199" s="118" t="s">
        <v>407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34">
        <v>302363</v>
      </c>
      <c r="Q199" s="135">
        <v>46764</v>
      </c>
      <c r="R199" s="121">
        <v>0</v>
      </c>
      <c r="S199" s="121">
        <v>0</v>
      </c>
      <c r="T199" s="122">
        <v>0</v>
      </c>
      <c r="U199" s="121">
        <v>0</v>
      </c>
      <c r="V199" s="122">
        <v>1</v>
      </c>
      <c r="W199" s="118"/>
      <c r="X199" s="135">
        <v>46764</v>
      </c>
      <c r="Y199" s="118"/>
      <c r="Z199" s="121">
        <v>0</v>
      </c>
      <c r="AA199" s="121">
        <v>0</v>
      </c>
      <c r="AB199" s="138">
        <v>14029</v>
      </c>
      <c r="AC199" s="121">
        <v>0</v>
      </c>
      <c r="AD199" s="137">
        <v>35181</v>
      </c>
      <c r="AE199" s="124">
        <v>0</v>
      </c>
      <c r="AF199" s="124">
        <v>0</v>
      </c>
      <c r="AG199" s="138">
        <v>32735</v>
      </c>
      <c r="AH199" s="125">
        <v>0</v>
      </c>
      <c r="AI199" s="118"/>
      <c r="AK199" s="105"/>
    </row>
    <row r="200" spans="1:37" x14ac:dyDescent="0.2">
      <c r="A200" s="118">
        <v>192</v>
      </c>
      <c r="B200" s="118" t="s">
        <v>407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34">
        <v>302365</v>
      </c>
      <c r="Q200" s="135">
        <v>45345</v>
      </c>
      <c r="R200" s="121">
        <v>0</v>
      </c>
      <c r="S200" s="121">
        <v>0</v>
      </c>
      <c r="T200" s="122">
        <v>0</v>
      </c>
      <c r="U200" s="121">
        <v>0</v>
      </c>
      <c r="V200" s="122">
        <v>1</v>
      </c>
      <c r="W200" s="118"/>
      <c r="X200" s="135">
        <v>45345</v>
      </c>
      <c r="Y200" s="118"/>
      <c r="Z200" s="121">
        <v>0</v>
      </c>
      <c r="AA200" s="121">
        <v>0</v>
      </c>
      <c r="AB200" s="138">
        <v>13605</v>
      </c>
      <c r="AC200" s="121">
        <v>0</v>
      </c>
      <c r="AD200" s="137">
        <v>35181</v>
      </c>
      <c r="AE200" s="124">
        <v>0</v>
      </c>
      <c r="AF200" s="124">
        <v>0</v>
      </c>
      <c r="AG200" s="138">
        <v>31740</v>
      </c>
      <c r="AH200" s="125">
        <v>0</v>
      </c>
      <c r="AI200" s="118"/>
      <c r="AK200" s="105"/>
    </row>
    <row r="201" spans="1:37" x14ac:dyDescent="0.2">
      <c r="A201" s="118">
        <v>193</v>
      </c>
      <c r="B201" s="118" t="s">
        <v>407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34">
        <v>302366</v>
      </c>
      <c r="Q201" s="135">
        <v>45345</v>
      </c>
      <c r="R201" s="121">
        <v>0</v>
      </c>
      <c r="S201" s="121">
        <v>0</v>
      </c>
      <c r="T201" s="122">
        <v>0</v>
      </c>
      <c r="U201" s="121">
        <v>0</v>
      </c>
      <c r="V201" s="122">
        <v>1</v>
      </c>
      <c r="W201" s="118"/>
      <c r="X201" s="135">
        <v>45345</v>
      </c>
      <c r="Y201" s="118"/>
      <c r="Z201" s="121">
        <v>0</v>
      </c>
      <c r="AA201" s="121">
        <v>0</v>
      </c>
      <c r="AB201" s="138">
        <v>13605</v>
      </c>
      <c r="AC201" s="121">
        <v>0</v>
      </c>
      <c r="AD201" s="137">
        <v>35181</v>
      </c>
      <c r="AE201" s="124">
        <v>0</v>
      </c>
      <c r="AF201" s="124">
        <v>0</v>
      </c>
      <c r="AG201" s="138">
        <v>31740</v>
      </c>
      <c r="AH201" s="125">
        <v>0</v>
      </c>
      <c r="AI201" s="118"/>
      <c r="AK201" s="105"/>
    </row>
    <row r="202" spans="1:37" x14ac:dyDescent="0.2">
      <c r="A202" s="118">
        <v>194</v>
      </c>
      <c r="B202" s="118" t="s">
        <v>407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34">
        <v>302372</v>
      </c>
      <c r="Q202" s="135">
        <v>42306</v>
      </c>
      <c r="R202" s="121">
        <v>0</v>
      </c>
      <c r="S202" s="121">
        <v>0</v>
      </c>
      <c r="T202" s="122">
        <v>0</v>
      </c>
      <c r="U202" s="121">
        <v>0</v>
      </c>
      <c r="V202" s="122">
        <v>1</v>
      </c>
      <c r="W202" s="118"/>
      <c r="X202" s="135">
        <v>42306</v>
      </c>
      <c r="Y202" s="118"/>
      <c r="Z202" s="121">
        <v>0</v>
      </c>
      <c r="AA202" s="121">
        <v>0</v>
      </c>
      <c r="AB202" s="138">
        <v>12692</v>
      </c>
      <c r="AC202" s="121">
        <v>0</v>
      </c>
      <c r="AD202" s="137">
        <v>35181</v>
      </c>
      <c r="AE202" s="124">
        <v>0</v>
      </c>
      <c r="AF202" s="124">
        <v>0</v>
      </c>
      <c r="AG202" s="138">
        <v>29614</v>
      </c>
      <c r="AH202" s="125">
        <v>0</v>
      </c>
      <c r="AI202" s="118"/>
      <c r="AK202" s="105"/>
    </row>
    <row r="203" spans="1:37" x14ac:dyDescent="0.2">
      <c r="A203" s="118">
        <v>195</v>
      </c>
      <c r="B203" s="118" t="s">
        <v>407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34">
        <v>302378</v>
      </c>
      <c r="Q203" s="135">
        <v>38490</v>
      </c>
      <c r="R203" s="121">
        <v>0</v>
      </c>
      <c r="S203" s="121">
        <v>0</v>
      </c>
      <c r="T203" s="122">
        <v>0</v>
      </c>
      <c r="U203" s="121">
        <v>0</v>
      </c>
      <c r="V203" s="122">
        <v>1</v>
      </c>
      <c r="W203" s="118"/>
      <c r="X203" s="135">
        <v>38490</v>
      </c>
      <c r="Y203" s="118"/>
      <c r="Z203" s="121">
        <v>0</v>
      </c>
      <c r="AA203" s="121">
        <v>0</v>
      </c>
      <c r="AB203" s="138">
        <v>11547</v>
      </c>
      <c r="AC203" s="121">
        <v>0</v>
      </c>
      <c r="AD203" s="137">
        <v>35181</v>
      </c>
      <c r="AE203" s="124">
        <v>0</v>
      </c>
      <c r="AF203" s="124">
        <v>0</v>
      </c>
      <c r="AG203" s="138">
        <v>26943</v>
      </c>
      <c r="AH203" s="125">
        <v>0</v>
      </c>
      <c r="AI203" s="118"/>
      <c r="AK203" s="105"/>
    </row>
    <row r="204" spans="1:37" x14ac:dyDescent="0.2">
      <c r="A204" s="118">
        <v>196</v>
      </c>
      <c r="B204" s="118" t="s">
        <v>407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34">
        <v>302384</v>
      </c>
      <c r="Q204" s="135">
        <v>34308</v>
      </c>
      <c r="R204" s="121">
        <v>0</v>
      </c>
      <c r="S204" s="121">
        <v>0</v>
      </c>
      <c r="T204" s="122">
        <v>0</v>
      </c>
      <c r="U204" s="121">
        <v>0</v>
      </c>
      <c r="V204" s="122">
        <v>1</v>
      </c>
      <c r="W204" s="118"/>
      <c r="X204" s="135">
        <v>34308</v>
      </c>
      <c r="Y204" s="118"/>
      <c r="Z204" s="121">
        <v>0</v>
      </c>
      <c r="AA204" s="121">
        <v>0</v>
      </c>
      <c r="AB204" s="138">
        <v>10292</v>
      </c>
      <c r="AC204" s="121">
        <v>0</v>
      </c>
      <c r="AD204" s="137">
        <v>35181</v>
      </c>
      <c r="AE204" s="124">
        <v>0</v>
      </c>
      <c r="AF204" s="124">
        <v>0</v>
      </c>
      <c r="AG204" s="138">
        <v>24016</v>
      </c>
      <c r="AH204" s="125">
        <v>0</v>
      </c>
      <c r="AI204" s="118"/>
      <c r="AK204" s="105"/>
    </row>
    <row r="205" spans="1:37" x14ac:dyDescent="0.2">
      <c r="A205" s="118">
        <v>197</v>
      </c>
      <c r="B205" s="118" t="s">
        <v>407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34">
        <v>302393</v>
      </c>
      <c r="Q205" s="135">
        <v>28982</v>
      </c>
      <c r="R205" s="121">
        <v>0</v>
      </c>
      <c r="S205" s="121">
        <v>0</v>
      </c>
      <c r="T205" s="122">
        <v>0</v>
      </c>
      <c r="U205" s="121">
        <v>0</v>
      </c>
      <c r="V205" s="122">
        <v>1</v>
      </c>
      <c r="W205" s="118"/>
      <c r="X205" s="135">
        <v>28982</v>
      </c>
      <c r="Y205" s="118"/>
      <c r="Z205" s="121">
        <v>0</v>
      </c>
      <c r="AA205" s="121">
        <v>0</v>
      </c>
      <c r="AB205" s="138">
        <v>8696</v>
      </c>
      <c r="AC205" s="121">
        <v>0</v>
      </c>
      <c r="AD205" s="137">
        <v>35181</v>
      </c>
      <c r="AE205" s="124">
        <v>0</v>
      </c>
      <c r="AF205" s="124">
        <v>0</v>
      </c>
      <c r="AG205" s="138">
        <v>20286</v>
      </c>
      <c r="AH205" s="125">
        <v>0</v>
      </c>
      <c r="AI205" s="118"/>
      <c r="AK205" s="105"/>
    </row>
    <row r="206" spans="1:37" x14ac:dyDescent="0.2">
      <c r="A206" s="118">
        <v>198</v>
      </c>
      <c r="B206" s="118" t="s">
        <v>407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34">
        <v>302395</v>
      </c>
      <c r="Q206" s="135">
        <v>28422</v>
      </c>
      <c r="R206" s="121">
        <v>0</v>
      </c>
      <c r="S206" s="121">
        <v>0</v>
      </c>
      <c r="T206" s="122">
        <v>0</v>
      </c>
      <c r="U206" s="121">
        <v>0</v>
      </c>
      <c r="V206" s="122">
        <v>1</v>
      </c>
      <c r="W206" s="118"/>
      <c r="X206" s="135">
        <v>28422</v>
      </c>
      <c r="Y206" s="118"/>
      <c r="Z206" s="121">
        <v>0</v>
      </c>
      <c r="AA206" s="121">
        <v>0</v>
      </c>
      <c r="AB206" s="138">
        <v>8527</v>
      </c>
      <c r="AC206" s="121">
        <v>0</v>
      </c>
      <c r="AD206" s="137">
        <v>35181</v>
      </c>
      <c r="AE206" s="124">
        <v>0</v>
      </c>
      <c r="AF206" s="124">
        <v>0</v>
      </c>
      <c r="AG206" s="138">
        <v>19895</v>
      </c>
      <c r="AH206" s="125">
        <v>0</v>
      </c>
      <c r="AI206" s="118"/>
      <c r="AK206" s="105"/>
    </row>
    <row r="207" spans="1:37" x14ac:dyDescent="0.2">
      <c r="A207" s="118">
        <v>199</v>
      </c>
      <c r="B207" s="118" t="s">
        <v>407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34">
        <v>302407</v>
      </c>
      <c r="Q207" s="135">
        <v>24100</v>
      </c>
      <c r="R207" s="121">
        <v>0</v>
      </c>
      <c r="S207" s="121">
        <v>0</v>
      </c>
      <c r="T207" s="122">
        <v>0</v>
      </c>
      <c r="U207" s="121">
        <v>0</v>
      </c>
      <c r="V207" s="122">
        <v>1</v>
      </c>
      <c r="W207" s="118"/>
      <c r="X207" s="135">
        <v>24100</v>
      </c>
      <c r="Y207" s="118"/>
      <c r="Z207" s="121">
        <v>0</v>
      </c>
      <c r="AA207" s="121">
        <v>0</v>
      </c>
      <c r="AB207" s="138">
        <v>7230</v>
      </c>
      <c r="AC207" s="121">
        <v>0</v>
      </c>
      <c r="AD207" s="137">
        <v>35181</v>
      </c>
      <c r="AE207" s="124">
        <v>0</v>
      </c>
      <c r="AF207" s="124">
        <v>0</v>
      </c>
      <c r="AG207" s="138">
        <v>16870</v>
      </c>
      <c r="AH207" s="125">
        <v>0</v>
      </c>
      <c r="AI207" s="118"/>
      <c r="AK207" s="105"/>
    </row>
    <row r="208" spans="1:37" x14ac:dyDescent="0.2">
      <c r="A208" s="118">
        <v>200</v>
      </c>
      <c r="B208" s="118" t="s">
        <v>407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34">
        <v>302411</v>
      </c>
      <c r="Q208" s="135">
        <v>22776</v>
      </c>
      <c r="R208" s="121">
        <v>0</v>
      </c>
      <c r="S208" s="121">
        <v>0</v>
      </c>
      <c r="T208" s="122">
        <v>0</v>
      </c>
      <c r="U208" s="121">
        <v>0</v>
      </c>
      <c r="V208" s="122">
        <v>1</v>
      </c>
      <c r="W208" s="118"/>
      <c r="X208" s="135">
        <v>22776</v>
      </c>
      <c r="Y208" s="118"/>
      <c r="Z208" s="121">
        <v>0</v>
      </c>
      <c r="AA208" s="121">
        <v>0</v>
      </c>
      <c r="AB208" s="138">
        <v>6838</v>
      </c>
      <c r="AC208" s="121">
        <v>0</v>
      </c>
      <c r="AD208" s="137">
        <v>35181</v>
      </c>
      <c r="AE208" s="124">
        <v>0</v>
      </c>
      <c r="AF208" s="124">
        <v>0</v>
      </c>
      <c r="AG208" s="138">
        <v>15938</v>
      </c>
      <c r="AH208" s="125">
        <v>0</v>
      </c>
      <c r="AI208" s="118"/>
      <c r="AK208" s="105"/>
    </row>
    <row r="209" spans="1:37" x14ac:dyDescent="0.2">
      <c r="A209" s="118">
        <v>201</v>
      </c>
      <c r="B209" s="118" t="s">
        <v>407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34">
        <v>302412</v>
      </c>
      <c r="Q209" s="135">
        <v>22776</v>
      </c>
      <c r="R209" s="121">
        <v>0</v>
      </c>
      <c r="S209" s="121">
        <v>0</v>
      </c>
      <c r="T209" s="122">
        <v>0</v>
      </c>
      <c r="U209" s="121">
        <v>0</v>
      </c>
      <c r="V209" s="122">
        <v>1</v>
      </c>
      <c r="W209" s="118"/>
      <c r="X209" s="135">
        <v>22776</v>
      </c>
      <c r="Y209" s="118"/>
      <c r="Z209" s="121">
        <v>0</v>
      </c>
      <c r="AA209" s="121">
        <v>0</v>
      </c>
      <c r="AB209" s="138">
        <v>6838</v>
      </c>
      <c r="AC209" s="121">
        <v>0</v>
      </c>
      <c r="AD209" s="137">
        <v>35181</v>
      </c>
      <c r="AE209" s="124">
        <v>0</v>
      </c>
      <c r="AF209" s="124">
        <v>0</v>
      </c>
      <c r="AG209" s="138">
        <v>15938</v>
      </c>
      <c r="AH209" s="125">
        <v>0</v>
      </c>
      <c r="AI209" s="118"/>
      <c r="AK209" s="105"/>
    </row>
    <row r="210" spans="1:37" x14ac:dyDescent="0.2">
      <c r="A210" s="118">
        <v>202</v>
      </c>
      <c r="B210" s="118" t="s">
        <v>407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34">
        <v>302415</v>
      </c>
      <c r="Q210" s="135">
        <v>21975</v>
      </c>
      <c r="R210" s="121">
        <v>0</v>
      </c>
      <c r="S210" s="121">
        <v>0</v>
      </c>
      <c r="T210" s="122">
        <v>0</v>
      </c>
      <c r="U210" s="121">
        <v>0</v>
      </c>
      <c r="V210" s="122">
        <v>1</v>
      </c>
      <c r="W210" s="118"/>
      <c r="X210" s="135">
        <v>21975</v>
      </c>
      <c r="Y210" s="118"/>
      <c r="Z210" s="121">
        <v>0</v>
      </c>
      <c r="AA210" s="121">
        <v>0</v>
      </c>
      <c r="AB210" s="138">
        <v>6595</v>
      </c>
      <c r="AC210" s="121">
        <v>0</v>
      </c>
      <c r="AD210" s="137">
        <v>35181</v>
      </c>
      <c r="AE210" s="124">
        <v>0</v>
      </c>
      <c r="AF210" s="124">
        <v>0</v>
      </c>
      <c r="AG210" s="138">
        <v>15380</v>
      </c>
      <c r="AH210" s="125">
        <v>0</v>
      </c>
      <c r="AI210" s="118"/>
      <c r="AK210" s="105"/>
    </row>
    <row r="211" spans="1:37" x14ac:dyDescent="0.2">
      <c r="A211" s="118">
        <v>203</v>
      </c>
      <c r="B211" s="118" t="s">
        <v>407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34">
        <v>302419</v>
      </c>
      <c r="Q211" s="135">
        <v>21357</v>
      </c>
      <c r="R211" s="121">
        <v>0</v>
      </c>
      <c r="S211" s="121">
        <v>0</v>
      </c>
      <c r="T211" s="122">
        <v>0</v>
      </c>
      <c r="U211" s="121">
        <v>0</v>
      </c>
      <c r="V211" s="122">
        <v>1</v>
      </c>
      <c r="W211" s="118"/>
      <c r="X211" s="135">
        <v>21357</v>
      </c>
      <c r="Y211" s="118"/>
      <c r="Z211" s="121">
        <v>0</v>
      </c>
      <c r="AA211" s="121">
        <v>0</v>
      </c>
      <c r="AB211" s="138">
        <v>6407</v>
      </c>
      <c r="AC211" s="121">
        <v>0</v>
      </c>
      <c r="AD211" s="137">
        <v>35181</v>
      </c>
      <c r="AE211" s="124">
        <v>0</v>
      </c>
      <c r="AF211" s="124">
        <v>0</v>
      </c>
      <c r="AG211" s="138">
        <v>14950</v>
      </c>
      <c r="AH211" s="125">
        <v>0</v>
      </c>
      <c r="AI211" s="118"/>
      <c r="AK211" s="105"/>
    </row>
    <row r="212" spans="1:37" x14ac:dyDescent="0.2">
      <c r="A212" s="118">
        <v>204</v>
      </c>
      <c r="B212" s="118" t="s">
        <v>407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34">
        <v>302423</v>
      </c>
      <c r="Q212" s="135">
        <v>21174</v>
      </c>
      <c r="R212" s="121">
        <v>0</v>
      </c>
      <c r="S212" s="121">
        <v>0</v>
      </c>
      <c r="T212" s="122">
        <v>0</v>
      </c>
      <c r="U212" s="121">
        <v>0</v>
      </c>
      <c r="V212" s="122">
        <v>1</v>
      </c>
      <c r="W212" s="118"/>
      <c r="X212" s="135">
        <v>21174</v>
      </c>
      <c r="Y212" s="118"/>
      <c r="Z212" s="121">
        <v>0</v>
      </c>
      <c r="AA212" s="121">
        <v>0</v>
      </c>
      <c r="AB212" s="138">
        <v>6352</v>
      </c>
      <c r="AC212" s="121">
        <v>0</v>
      </c>
      <c r="AD212" s="137">
        <v>35181</v>
      </c>
      <c r="AE212" s="124">
        <v>0</v>
      </c>
      <c r="AF212" s="124">
        <v>0</v>
      </c>
      <c r="AG212" s="138">
        <v>14822</v>
      </c>
      <c r="AH212" s="125">
        <v>0</v>
      </c>
      <c r="AI212" s="118"/>
      <c r="AK212" s="105"/>
    </row>
    <row r="213" spans="1:37" x14ac:dyDescent="0.2">
      <c r="A213" s="118">
        <v>205</v>
      </c>
      <c r="B213" s="118" t="s">
        <v>407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34">
        <v>302424</v>
      </c>
      <c r="Q213" s="135">
        <v>21174</v>
      </c>
      <c r="R213" s="121">
        <v>0</v>
      </c>
      <c r="S213" s="121">
        <v>0</v>
      </c>
      <c r="T213" s="122">
        <v>0</v>
      </c>
      <c r="U213" s="121">
        <v>0</v>
      </c>
      <c r="V213" s="122">
        <v>1</v>
      </c>
      <c r="W213" s="118"/>
      <c r="X213" s="135">
        <v>21174</v>
      </c>
      <c r="Y213" s="118"/>
      <c r="Z213" s="121">
        <v>0</v>
      </c>
      <c r="AA213" s="121">
        <v>0</v>
      </c>
      <c r="AB213" s="138">
        <v>6352</v>
      </c>
      <c r="AC213" s="121">
        <v>0</v>
      </c>
      <c r="AD213" s="137">
        <v>35181</v>
      </c>
      <c r="AE213" s="124">
        <v>0</v>
      </c>
      <c r="AF213" s="124">
        <v>0</v>
      </c>
      <c r="AG213" s="138">
        <v>14822</v>
      </c>
      <c r="AH213" s="125">
        <v>0</v>
      </c>
      <c r="AI213" s="118"/>
      <c r="AK213" s="105"/>
    </row>
    <row r="214" spans="1:37" x14ac:dyDescent="0.2">
      <c r="A214" s="118">
        <v>206</v>
      </c>
      <c r="B214" s="118" t="s">
        <v>407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34">
        <v>302425</v>
      </c>
      <c r="Q214" s="135">
        <v>20792</v>
      </c>
      <c r="R214" s="121">
        <v>0</v>
      </c>
      <c r="S214" s="121">
        <v>0</v>
      </c>
      <c r="T214" s="122">
        <v>0</v>
      </c>
      <c r="U214" s="121">
        <v>0</v>
      </c>
      <c r="V214" s="122">
        <v>1</v>
      </c>
      <c r="W214" s="118"/>
      <c r="X214" s="135">
        <v>20792</v>
      </c>
      <c r="Y214" s="118"/>
      <c r="Z214" s="121">
        <v>0</v>
      </c>
      <c r="AA214" s="121">
        <v>0</v>
      </c>
      <c r="AB214" s="138">
        <v>6238</v>
      </c>
      <c r="AC214" s="121">
        <v>0</v>
      </c>
      <c r="AD214" s="137">
        <v>35181</v>
      </c>
      <c r="AE214" s="124">
        <v>0</v>
      </c>
      <c r="AF214" s="124">
        <v>0</v>
      </c>
      <c r="AG214" s="138">
        <v>14554</v>
      </c>
      <c r="AH214" s="125">
        <v>0</v>
      </c>
      <c r="AI214" s="118"/>
      <c r="AK214" s="105"/>
    </row>
    <row r="215" spans="1:37" x14ac:dyDescent="0.2">
      <c r="A215" s="118">
        <v>207</v>
      </c>
      <c r="B215" s="118" t="s">
        <v>407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34">
        <v>302436</v>
      </c>
      <c r="Q215" s="135">
        <v>18980</v>
      </c>
      <c r="R215" s="121">
        <v>0</v>
      </c>
      <c r="S215" s="121">
        <v>0</v>
      </c>
      <c r="T215" s="122">
        <v>0</v>
      </c>
      <c r="U215" s="121">
        <v>0</v>
      </c>
      <c r="V215" s="122">
        <v>1</v>
      </c>
      <c r="W215" s="118"/>
      <c r="X215" s="135">
        <v>18980</v>
      </c>
      <c r="Y215" s="118"/>
      <c r="Z215" s="121">
        <v>0</v>
      </c>
      <c r="AA215" s="121">
        <v>0</v>
      </c>
      <c r="AB215" s="138">
        <v>5694</v>
      </c>
      <c r="AC215" s="121">
        <v>0</v>
      </c>
      <c r="AD215" s="137">
        <v>35181</v>
      </c>
      <c r="AE215" s="124">
        <v>0</v>
      </c>
      <c r="AF215" s="124">
        <v>0</v>
      </c>
      <c r="AG215" s="138">
        <v>13286</v>
      </c>
      <c r="AH215" s="125">
        <v>0</v>
      </c>
      <c r="AI215" s="118"/>
      <c r="AK215" s="105"/>
    </row>
    <row r="216" spans="1:37" x14ac:dyDescent="0.2">
      <c r="A216" s="118">
        <v>208</v>
      </c>
      <c r="B216" s="118" t="s">
        <v>407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34">
        <v>302438</v>
      </c>
      <c r="Q216" s="135">
        <v>17160</v>
      </c>
      <c r="R216" s="121">
        <v>0</v>
      </c>
      <c r="S216" s="121">
        <v>0</v>
      </c>
      <c r="T216" s="122">
        <v>0</v>
      </c>
      <c r="U216" s="121">
        <v>0</v>
      </c>
      <c r="V216" s="122">
        <v>1</v>
      </c>
      <c r="W216" s="118"/>
      <c r="X216" s="135">
        <v>17160</v>
      </c>
      <c r="Y216" s="118"/>
      <c r="Z216" s="121">
        <v>0</v>
      </c>
      <c r="AA216" s="121">
        <v>0</v>
      </c>
      <c r="AB216" s="138">
        <v>5148</v>
      </c>
      <c r="AC216" s="121">
        <v>0</v>
      </c>
      <c r="AD216" s="137">
        <v>35181</v>
      </c>
      <c r="AE216" s="124">
        <v>0</v>
      </c>
      <c r="AF216" s="124">
        <v>0</v>
      </c>
      <c r="AG216" s="138">
        <v>12012</v>
      </c>
      <c r="AH216" s="125">
        <v>0</v>
      </c>
      <c r="AI216" s="118"/>
      <c r="AK216" s="105"/>
    </row>
    <row r="217" spans="1:37" x14ac:dyDescent="0.2">
      <c r="A217" s="118">
        <v>209</v>
      </c>
      <c r="B217" s="118" t="s">
        <v>407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34">
        <v>302440</v>
      </c>
      <c r="Q217" s="135">
        <v>16764</v>
      </c>
      <c r="R217" s="121">
        <v>0</v>
      </c>
      <c r="S217" s="121">
        <v>0</v>
      </c>
      <c r="T217" s="122">
        <v>0</v>
      </c>
      <c r="U217" s="121">
        <v>0</v>
      </c>
      <c r="V217" s="122">
        <v>1</v>
      </c>
      <c r="W217" s="118"/>
      <c r="X217" s="135">
        <v>16764</v>
      </c>
      <c r="Y217" s="118"/>
      <c r="Z217" s="121">
        <v>0</v>
      </c>
      <c r="AA217" s="121">
        <v>0</v>
      </c>
      <c r="AB217" s="138">
        <v>5029</v>
      </c>
      <c r="AC217" s="121">
        <v>0</v>
      </c>
      <c r="AD217" s="137">
        <v>35181</v>
      </c>
      <c r="AE217" s="124">
        <v>0</v>
      </c>
      <c r="AF217" s="124">
        <v>0</v>
      </c>
      <c r="AG217" s="138">
        <v>11735</v>
      </c>
      <c r="AH217" s="125">
        <v>0</v>
      </c>
      <c r="AI217" s="118"/>
      <c r="AK217" s="105"/>
    </row>
    <row r="218" spans="1:37" x14ac:dyDescent="0.2">
      <c r="A218" s="118">
        <v>210</v>
      </c>
      <c r="B218" s="118" t="s">
        <v>407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34">
        <v>302451</v>
      </c>
      <c r="Q218" s="135">
        <v>15119</v>
      </c>
      <c r="R218" s="121">
        <v>0</v>
      </c>
      <c r="S218" s="121">
        <v>0</v>
      </c>
      <c r="T218" s="122">
        <v>0</v>
      </c>
      <c r="U218" s="121">
        <v>0</v>
      </c>
      <c r="V218" s="122">
        <v>1</v>
      </c>
      <c r="W218" s="118"/>
      <c r="X218" s="135">
        <v>15119</v>
      </c>
      <c r="Y218" s="118"/>
      <c r="Z218" s="121">
        <v>0</v>
      </c>
      <c r="AA218" s="121">
        <v>0</v>
      </c>
      <c r="AB218" s="138">
        <v>4535</v>
      </c>
      <c r="AC218" s="121">
        <v>0</v>
      </c>
      <c r="AD218" s="137">
        <v>35181</v>
      </c>
      <c r="AE218" s="124">
        <v>0</v>
      </c>
      <c r="AF218" s="124">
        <v>0</v>
      </c>
      <c r="AG218" s="138">
        <v>10584</v>
      </c>
      <c r="AH218" s="125">
        <v>0</v>
      </c>
      <c r="AI218" s="118"/>
      <c r="AK218" s="105"/>
    </row>
    <row r="219" spans="1:37" x14ac:dyDescent="0.2">
      <c r="A219" s="118">
        <v>211</v>
      </c>
      <c r="B219" s="118" t="s">
        <v>407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34">
        <v>302460</v>
      </c>
      <c r="Q219" s="135">
        <v>13500</v>
      </c>
      <c r="R219" s="121">
        <v>0</v>
      </c>
      <c r="S219" s="121">
        <v>0</v>
      </c>
      <c r="T219" s="122">
        <v>0</v>
      </c>
      <c r="U219" s="121">
        <v>0</v>
      </c>
      <c r="V219" s="122">
        <v>1</v>
      </c>
      <c r="W219" s="118"/>
      <c r="X219" s="135">
        <v>13500</v>
      </c>
      <c r="Y219" s="118"/>
      <c r="Z219" s="121">
        <v>0</v>
      </c>
      <c r="AA219" s="121">
        <v>0</v>
      </c>
      <c r="AB219" s="138">
        <v>4050</v>
      </c>
      <c r="AC219" s="121">
        <v>0</v>
      </c>
      <c r="AD219" s="137">
        <v>35181</v>
      </c>
      <c r="AE219" s="124">
        <v>0</v>
      </c>
      <c r="AF219" s="124">
        <v>0</v>
      </c>
      <c r="AG219" s="138">
        <v>9450</v>
      </c>
      <c r="AH219" s="125">
        <v>0</v>
      </c>
      <c r="AI219" s="118"/>
      <c r="AK219" s="105"/>
    </row>
    <row r="220" spans="1:37" x14ac:dyDescent="0.2">
      <c r="A220" s="118">
        <v>212</v>
      </c>
      <c r="B220" s="118" t="s">
        <v>407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34">
        <v>302485</v>
      </c>
      <c r="Q220" s="135">
        <v>12138</v>
      </c>
      <c r="R220" s="121">
        <v>0</v>
      </c>
      <c r="S220" s="121">
        <v>0</v>
      </c>
      <c r="T220" s="122">
        <v>0</v>
      </c>
      <c r="U220" s="121">
        <v>0</v>
      </c>
      <c r="V220" s="122">
        <v>1</v>
      </c>
      <c r="W220" s="118"/>
      <c r="X220" s="135">
        <v>12138</v>
      </c>
      <c r="Y220" s="118"/>
      <c r="Z220" s="121">
        <v>0</v>
      </c>
      <c r="AA220" s="121">
        <v>0</v>
      </c>
      <c r="AB220" s="138">
        <v>3641</v>
      </c>
      <c r="AC220" s="121">
        <v>0</v>
      </c>
      <c r="AD220" s="137">
        <v>35181</v>
      </c>
      <c r="AE220" s="124">
        <v>0</v>
      </c>
      <c r="AF220" s="124">
        <v>0</v>
      </c>
      <c r="AG220" s="138">
        <v>8497</v>
      </c>
      <c r="AH220" s="125">
        <v>0</v>
      </c>
      <c r="AI220" s="118"/>
      <c r="AK220" s="105"/>
    </row>
    <row r="221" spans="1:37" x14ac:dyDescent="0.2">
      <c r="A221" s="118">
        <v>213</v>
      </c>
      <c r="B221" s="118" t="s">
        <v>407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34">
        <v>302489</v>
      </c>
      <c r="Q221" s="135">
        <v>10787</v>
      </c>
      <c r="R221" s="121">
        <v>0</v>
      </c>
      <c r="S221" s="121">
        <v>0</v>
      </c>
      <c r="T221" s="122">
        <v>0</v>
      </c>
      <c r="U221" s="121">
        <v>0</v>
      </c>
      <c r="V221" s="122">
        <v>1</v>
      </c>
      <c r="W221" s="118"/>
      <c r="X221" s="135">
        <v>10787</v>
      </c>
      <c r="Y221" s="118"/>
      <c r="Z221" s="121">
        <v>0</v>
      </c>
      <c r="AA221" s="121">
        <v>0</v>
      </c>
      <c r="AB221" s="138">
        <v>3236</v>
      </c>
      <c r="AC221" s="121">
        <v>0</v>
      </c>
      <c r="AD221" s="137">
        <v>35181</v>
      </c>
      <c r="AE221" s="124">
        <v>0</v>
      </c>
      <c r="AF221" s="124">
        <v>0</v>
      </c>
      <c r="AG221" s="138">
        <v>7551</v>
      </c>
      <c r="AH221" s="125">
        <v>0</v>
      </c>
      <c r="AI221" s="118"/>
      <c r="AK221" s="105"/>
    </row>
    <row r="222" spans="1:37" x14ac:dyDescent="0.2">
      <c r="A222" s="118">
        <v>214</v>
      </c>
      <c r="B222" s="118" t="s">
        <v>407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34">
        <v>302490</v>
      </c>
      <c r="Q222" s="135">
        <v>10787</v>
      </c>
      <c r="R222" s="121">
        <v>0</v>
      </c>
      <c r="S222" s="121">
        <v>0</v>
      </c>
      <c r="T222" s="122">
        <v>0</v>
      </c>
      <c r="U222" s="121">
        <v>0</v>
      </c>
      <c r="V222" s="122">
        <v>1</v>
      </c>
      <c r="W222" s="118"/>
      <c r="X222" s="135">
        <v>10787</v>
      </c>
      <c r="Y222" s="118"/>
      <c r="Z222" s="121">
        <v>0</v>
      </c>
      <c r="AA222" s="121">
        <v>0</v>
      </c>
      <c r="AB222" s="138">
        <v>3236</v>
      </c>
      <c r="AC222" s="121">
        <v>0</v>
      </c>
      <c r="AD222" s="137">
        <v>35181</v>
      </c>
      <c r="AE222" s="124">
        <v>0</v>
      </c>
      <c r="AF222" s="124">
        <v>0</v>
      </c>
      <c r="AG222" s="138">
        <v>7551</v>
      </c>
      <c r="AH222" s="125">
        <v>0</v>
      </c>
      <c r="AI222" s="118"/>
      <c r="AK222" s="105"/>
    </row>
    <row r="223" spans="1:37" x14ac:dyDescent="0.2">
      <c r="A223" s="118">
        <v>215</v>
      </c>
      <c r="B223" s="118" t="s">
        <v>407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34">
        <v>302491</v>
      </c>
      <c r="Q223" s="135">
        <v>10787</v>
      </c>
      <c r="R223" s="121">
        <v>0</v>
      </c>
      <c r="S223" s="121">
        <v>0</v>
      </c>
      <c r="T223" s="122">
        <v>0</v>
      </c>
      <c r="U223" s="121">
        <v>0</v>
      </c>
      <c r="V223" s="122">
        <v>1</v>
      </c>
      <c r="W223" s="118"/>
      <c r="X223" s="135">
        <v>10787</v>
      </c>
      <c r="Y223" s="118"/>
      <c r="Z223" s="121">
        <v>0</v>
      </c>
      <c r="AA223" s="121">
        <v>0</v>
      </c>
      <c r="AB223" s="138">
        <v>3236</v>
      </c>
      <c r="AC223" s="121">
        <v>0</v>
      </c>
      <c r="AD223" s="137">
        <v>35181</v>
      </c>
      <c r="AE223" s="124">
        <v>0</v>
      </c>
      <c r="AF223" s="124">
        <v>0</v>
      </c>
      <c r="AG223" s="138">
        <v>7551</v>
      </c>
      <c r="AH223" s="125">
        <v>0</v>
      </c>
      <c r="AI223" s="118"/>
      <c r="AK223" s="105"/>
    </row>
    <row r="224" spans="1:37" x14ac:dyDescent="0.2">
      <c r="A224" s="118">
        <v>216</v>
      </c>
      <c r="B224" s="118" t="s">
        <v>407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34">
        <v>302492</v>
      </c>
      <c r="Q224" s="135">
        <v>10787</v>
      </c>
      <c r="R224" s="121">
        <v>0</v>
      </c>
      <c r="S224" s="121">
        <v>0</v>
      </c>
      <c r="T224" s="122">
        <v>0</v>
      </c>
      <c r="U224" s="121">
        <v>0</v>
      </c>
      <c r="V224" s="122">
        <v>1</v>
      </c>
      <c r="W224" s="118"/>
      <c r="X224" s="135">
        <v>10787</v>
      </c>
      <c r="Y224" s="118"/>
      <c r="Z224" s="121">
        <v>0</v>
      </c>
      <c r="AA224" s="121">
        <v>0</v>
      </c>
      <c r="AB224" s="138">
        <v>3236</v>
      </c>
      <c r="AC224" s="121">
        <v>0</v>
      </c>
      <c r="AD224" s="137">
        <v>35181</v>
      </c>
      <c r="AE224" s="124">
        <v>0</v>
      </c>
      <c r="AF224" s="124">
        <v>0</v>
      </c>
      <c r="AG224" s="138">
        <v>7551</v>
      </c>
      <c r="AH224" s="125">
        <v>0</v>
      </c>
      <c r="AI224" s="118"/>
      <c r="AK224" s="105"/>
    </row>
    <row r="225" spans="1:37" x14ac:dyDescent="0.2">
      <c r="A225" s="118">
        <v>217</v>
      </c>
      <c r="B225" s="118" t="s">
        <v>407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34">
        <v>302493</v>
      </c>
      <c r="Q225" s="135">
        <v>10787</v>
      </c>
      <c r="R225" s="121">
        <v>0</v>
      </c>
      <c r="S225" s="121">
        <v>0</v>
      </c>
      <c r="T225" s="122">
        <v>0</v>
      </c>
      <c r="U225" s="121">
        <v>0</v>
      </c>
      <c r="V225" s="122">
        <v>1</v>
      </c>
      <c r="W225" s="118"/>
      <c r="X225" s="135">
        <v>10787</v>
      </c>
      <c r="Y225" s="118"/>
      <c r="Z225" s="121">
        <v>0</v>
      </c>
      <c r="AA225" s="121">
        <v>0</v>
      </c>
      <c r="AB225" s="138">
        <v>3236</v>
      </c>
      <c r="AC225" s="121">
        <v>0</v>
      </c>
      <c r="AD225" s="137">
        <v>35181</v>
      </c>
      <c r="AE225" s="124">
        <v>0</v>
      </c>
      <c r="AF225" s="124">
        <v>0</v>
      </c>
      <c r="AG225" s="138">
        <v>7551</v>
      </c>
      <c r="AH225" s="125">
        <v>0</v>
      </c>
      <c r="AI225" s="118"/>
      <c r="AK225" s="105"/>
    </row>
    <row r="226" spans="1:37" x14ac:dyDescent="0.2">
      <c r="A226" s="118">
        <v>218</v>
      </c>
      <c r="B226" s="118" t="s">
        <v>407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34">
        <v>302508</v>
      </c>
      <c r="Q226" s="135">
        <v>10440</v>
      </c>
      <c r="R226" s="121">
        <v>0</v>
      </c>
      <c r="S226" s="121">
        <v>0</v>
      </c>
      <c r="T226" s="122">
        <v>0</v>
      </c>
      <c r="U226" s="121">
        <v>0</v>
      </c>
      <c r="V226" s="122">
        <v>1</v>
      </c>
      <c r="W226" s="118"/>
      <c r="X226" s="135">
        <v>10440</v>
      </c>
      <c r="Y226" s="118"/>
      <c r="Z226" s="121">
        <v>0</v>
      </c>
      <c r="AA226" s="121">
        <v>0</v>
      </c>
      <c r="AB226" s="138">
        <v>3132</v>
      </c>
      <c r="AC226" s="121">
        <v>0</v>
      </c>
      <c r="AD226" s="137">
        <v>35181</v>
      </c>
      <c r="AE226" s="124">
        <v>0</v>
      </c>
      <c r="AF226" s="124">
        <v>0</v>
      </c>
      <c r="AG226" s="138">
        <v>7308</v>
      </c>
      <c r="AH226" s="125">
        <v>0</v>
      </c>
      <c r="AI226" s="118"/>
      <c r="AK226" s="105"/>
    </row>
    <row r="227" spans="1:37" x14ac:dyDescent="0.2">
      <c r="A227" s="118">
        <v>219</v>
      </c>
      <c r="B227" s="118" t="s">
        <v>407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34">
        <v>302510</v>
      </c>
      <c r="Q227" s="135">
        <v>10380</v>
      </c>
      <c r="R227" s="121">
        <v>0</v>
      </c>
      <c r="S227" s="121">
        <v>0</v>
      </c>
      <c r="T227" s="122">
        <v>0</v>
      </c>
      <c r="U227" s="121">
        <v>0</v>
      </c>
      <c r="V227" s="122">
        <v>1</v>
      </c>
      <c r="W227" s="118"/>
      <c r="X227" s="135">
        <v>10380</v>
      </c>
      <c r="Y227" s="118"/>
      <c r="Z227" s="121">
        <v>0</v>
      </c>
      <c r="AA227" s="121">
        <v>0</v>
      </c>
      <c r="AB227" s="138">
        <v>3114</v>
      </c>
      <c r="AC227" s="121">
        <v>0</v>
      </c>
      <c r="AD227" s="137">
        <v>35181</v>
      </c>
      <c r="AE227" s="124">
        <v>0</v>
      </c>
      <c r="AF227" s="124">
        <v>0</v>
      </c>
      <c r="AG227" s="138">
        <v>7266</v>
      </c>
      <c r="AH227" s="125">
        <v>0</v>
      </c>
      <c r="AI227" s="118"/>
      <c r="AK227" s="105"/>
    </row>
    <row r="228" spans="1:37" x14ac:dyDescent="0.2">
      <c r="A228" s="118">
        <v>220</v>
      </c>
      <c r="B228" s="118" t="s">
        <v>407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34">
        <v>302512</v>
      </c>
      <c r="Q228" s="135">
        <v>10170</v>
      </c>
      <c r="R228" s="121">
        <v>0</v>
      </c>
      <c r="S228" s="121">
        <v>0</v>
      </c>
      <c r="T228" s="122">
        <v>0</v>
      </c>
      <c r="U228" s="121">
        <v>0</v>
      </c>
      <c r="V228" s="122">
        <v>1</v>
      </c>
      <c r="W228" s="118"/>
      <c r="X228" s="135">
        <v>10170</v>
      </c>
      <c r="Y228" s="118"/>
      <c r="Z228" s="121">
        <v>0</v>
      </c>
      <c r="AA228" s="121">
        <v>0</v>
      </c>
      <c r="AB228" s="138">
        <v>3051</v>
      </c>
      <c r="AC228" s="121">
        <v>0</v>
      </c>
      <c r="AD228" s="137">
        <v>35181</v>
      </c>
      <c r="AE228" s="124">
        <v>0</v>
      </c>
      <c r="AF228" s="124">
        <v>0</v>
      </c>
      <c r="AG228" s="138">
        <v>7119</v>
      </c>
      <c r="AH228" s="125">
        <v>0</v>
      </c>
      <c r="AI228" s="118"/>
      <c r="AK228" s="105"/>
    </row>
    <row r="229" spans="1:37" x14ac:dyDescent="0.2">
      <c r="A229" s="118">
        <v>221</v>
      </c>
      <c r="B229" s="118" t="s">
        <v>407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34">
        <v>302513</v>
      </c>
      <c r="Q229" s="135">
        <v>10170</v>
      </c>
      <c r="R229" s="121">
        <v>0</v>
      </c>
      <c r="S229" s="121">
        <v>0</v>
      </c>
      <c r="T229" s="122">
        <v>0</v>
      </c>
      <c r="U229" s="121">
        <v>0</v>
      </c>
      <c r="V229" s="122">
        <v>1</v>
      </c>
      <c r="W229" s="118"/>
      <c r="X229" s="135">
        <v>10170</v>
      </c>
      <c r="Y229" s="118"/>
      <c r="Z229" s="121">
        <v>0</v>
      </c>
      <c r="AA229" s="121">
        <v>0</v>
      </c>
      <c r="AB229" s="138">
        <v>3051</v>
      </c>
      <c r="AC229" s="121">
        <v>0</v>
      </c>
      <c r="AD229" s="137">
        <v>35181</v>
      </c>
      <c r="AE229" s="124">
        <v>0</v>
      </c>
      <c r="AF229" s="124">
        <v>0</v>
      </c>
      <c r="AG229" s="138">
        <v>7119</v>
      </c>
      <c r="AH229" s="125">
        <v>0</v>
      </c>
      <c r="AI229" s="118"/>
      <c r="AK229" s="105"/>
    </row>
    <row r="230" spans="1:37" x14ac:dyDescent="0.2">
      <c r="A230" s="118">
        <v>222</v>
      </c>
      <c r="B230" s="118" t="s">
        <v>407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34">
        <v>302514</v>
      </c>
      <c r="Q230" s="135">
        <v>10170</v>
      </c>
      <c r="R230" s="121">
        <v>0</v>
      </c>
      <c r="S230" s="121">
        <v>0</v>
      </c>
      <c r="T230" s="122">
        <v>0</v>
      </c>
      <c r="U230" s="121">
        <v>0</v>
      </c>
      <c r="V230" s="122">
        <v>1</v>
      </c>
      <c r="W230" s="118"/>
      <c r="X230" s="135">
        <v>10170</v>
      </c>
      <c r="Y230" s="118"/>
      <c r="Z230" s="121">
        <v>0</v>
      </c>
      <c r="AA230" s="121">
        <v>0</v>
      </c>
      <c r="AB230" s="138">
        <v>3051</v>
      </c>
      <c r="AC230" s="121">
        <v>0</v>
      </c>
      <c r="AD230" s="137">
        <v>35181</v>
      </c>
      <c r="AE230" s="124">
        <v>0</v>
      </c>
      <c r="AF230" s="124">
        <v>0</v>
      </c>
      <c r="AG230" s="138">
        <v>7119</v>
      </c>
      <c r="AH230" s="125">
        <v>0</v>
      </c>
      <c r="AI230" s="118"/>
      <c r="AK230" s="105"/>
    </row>
    <row r="231" spans="1:37" x14ac:dyDescent="0.2">
      <c r="A231" s="118">
        <v>223</v>
      </c>
      <c r="B231" s="118" t="s">
        <v>407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34">
        <v>302515</v>
      </c>
      <c r="Q231" s="135">
        <v>10170</v>
      </c>
      <c r="R231" s="121">
        <v>0</v>
      </c>
      <c r="S231" s="121">
        <v>0</v>
      </c>
      <c r="T231" s="122">
        <v>0</v>
      </c>
      <c r="U231" s="121">
        <v>0</v>
      </c>
      <c r="V231" s="122">
        <v>1</v>
      </c>
      <c r="W231" s="118"/>
      <c r="X231" s="135">
        <v>10170</v>
      </c>
      <c r="Y231" s="118"/>
      <c r="Z231" s="121">
        <v>0</v>
      </c>
      <c r="AA231" s="121">
        <v>0</v>
      </c>
      <c r="AB231" s="138">
        <v>3051</v>
      </c>
      <c r="AC231" s="121">
        <v>0</v>
      </c>
      <c r="AD231" s="137">
        <v>35181</v>
      </c>
      <c r="AE231" s="124">
        <v>0</v>
      </c>
      <c r="AF231" s="124">
        <v>0</v>
      </c>
      <c r="AG231" s="138">
        <v>7119</v>
      </c>
      <c r="AH231" s="125">
        <v>0</v>
      </c>
      <c r="AI231" s="118"/>
      <c r="AK231" s="105"/>
    </row>
    <row r="232" spans="1:37" x14ac:dyDescent="0.2">
      <c r="A232" s="118">
        <v>224</v>
      </c>
      <c r="B232" s="118" t="s">
        <v>407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34">
        <v>302516</v>
      </c>
      <c r="Q232" s="135">
        <v>10170</v>
      </c>
      <c r="R232" s="121">
        <v>0</v>
      </c>
      <c r="S232" s="121">
        <v>0</v>
      </c>
      <c r="T232" s="122">
        <v>0</v>
      </c>
      <c r="U232" s="121">
        <v>0</v>
      </c>
      <c r="V232" s="122">
        <v>1</v>
      </c>
      <c r="W232" s="118"/>
      <c r="X232" s="135">
        <v>10170</v>
      </c>
      <c r="Y232" s="118"/>
      <c r="Z232" s="121">
        <v>0</v>
      </c>
      <c r="AA232" s="121">
        <v>0</v>
      </c>
      <c r="AB232" s="138">
        <v>3051</v>
      </c>
      <c r="AC232" s="121">
        <v>0</v>
      </c>
      <c r="AD232" s="137">
        <v>35181</v>
      </c>
      <c r="AE232" s="124">
        <v>0</v>
      </c>
      <c r="AF232" s="124">
        <v>0</v>
      </c>
      <c r="AG232" s="138">
        <v>7119</v>
      </c>
      <c r="AH232" s="125">
        <v>0</v>
      </c>
      <c r="AI232" s="118"/>
      <c r="AK232" s="105"/>
    </row>
    <row r="233" spans="1:37" x14ac:dyDescent="0.2">
      <c r="A233" s="118">
        <v>225</v>
      </c>
      <c r="B233" s="118" t="s">
        <v>407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34">
        <v>302517</v>
      </c>
      <c r="Q233" s="135">
        <v>10170</v>
      </c>
      <c r="R233" s="121">
        <v>0</v>
      </c>
      <c r="S233" s="121">
        <v>0</v>
      </c>
      <c r="T233" s="122">
        <v>0</v>
      </c>
      <c r="U233" s="121">
        <v>0</v>
      </c>
      <c r="V233" s="122">
        <v>1</v>
      </c>
      <c r="W233" s="118"/>
      <c r="X233" s="135">
        <v>10170</v>
      </c>
      <c r="Y233" s="118"/>
      <c r="Z233" s="121">
        <v>0</v>
      </c>
      <c r="AA233" s="121">
        <v>0</v>
      </c>
      <c r="AB233" s="138">
        <v>3051</v>
      </c>
      <c r="AC233" s="121">
        <v>0</v>
      </c>
      <c r="AD233" s="137">
        <v>35181</v>
      </c>
      <c r="AE233" s="124">
        <v>0</v>
      </c>
      <c r="AF233" s="124">
        <v>0</v>
      </c>
      <c r="AG233" s="138">
        <v>7119</v>
      </c>
      <c r="AH233" s="125">
        <v>0</v>
      </c>
      <c r="AI233" s="118"/>
      <c r="AK233" s="105"/>
    </row>
    <row r="234" spans="1:37" x14ac:dyDescent="0.2">
      <c r="A234" s="118">
        <v>226</v>
      </c>
      <c r="B234" s="118" t="s">
        <v>407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34">
        <v>302518</v>
      </c>
      <c r="Q234" s="135">
        <v>10170</v>
      </c>
      <c r="R234" s="121">
        <v>0</v>
      </c>
      <c r="S234" s="121">
        <v>0</v>
      </c>
      <c r="T234" s="122">
        <v>0</v>
      </c>
      <c r="U234" s="121">
        <v>0</v>
      </c>
      <c r="V234" s="122">
        <v>1</v>
      </c>
      <c r="W234" s="118"/>
      <c r="X234" s="135">
        <v>10170</v>
      </c>
      <c r="Y234" s="118"/>
      <c r="Z234" s="121">
        <v>0</v>
      </c>
      <c r="AA234" s="121">
        <v>0</v>
      </c>
      <c r="AB234" s="138">
        <v>3051</v>
      </c>
      <c r="AC234" s="121">
        <v>0</v>
      </c>
      <c r="AD234" s="137">
        <v>35181</v>
      </c>
      <c r="AE234" s="124">
        <v>0</v>
      </c>
      <c r="AF234" s="124">
        <v>0</v>
      </c>
      <c r="AG234" s="138">
        <v>7119</v>
      </c>
      <c r="AH234" s="125">
        <v>0</v>
      </c>
      <c r="AI234" s="118"/>
      <c r="AK234" s="105"/>
    </row>
    <row r="235" spans="1:37" x14ac:dyDescent="0.2">
      <c r="A235" s="118">
        <v>227</v>
      </c>
      <c r="B235" s="118" t="s">
        <v>407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34">
        <v>302520</v>
      </c>
      <c r="Q235" s="135">
        <v>10170</v>
      </c>
      <c r="R235" s="121">
        <v>0</v>
      </c>
      <c r="S235" s="121">
        <v>0</v>
      </c>
      <c r="T235" s="122">
        <v>0</v>
      </c>
      <c r="U235" s="121">
        <v>0</v>
      </c>
      <c r="V235" s="122">
        <v>1</v>
      </c>
      <c r="W235" s="118"/>
      <c r="X235" s="135">
        <v>10170</v>
      </c>
      <c r="Y235" s="118"/>
      <c r="Z235" s="121">
        <v>0</v>
      </c>
      <c r="AA235" s="121">
        <v>0</v>
      </c>
      <c r="AB235" s="138">
        <v>3051</v>
      </c>
      <c r="AC235" s="121">
        <v>0</v>
      </c>
      <c r="AD235" s="137">
        <v>35181</v>
      </c>
      <c r="AE235" s="124">
        <v>0</v>
      </c>
      <c r="AF235" s="124">
        <v>0</v>
      </c>
      <c r="AG235" s="138">
        <v>7119</v>
      </c>
      <c r="AH235" s="125">
        <v>0</v>
      </c>
      <c r="AI235" s="118"/>
      <c r="AK235" s="105"/>
    </row>
    <row r="236" spans="1:37" x14ac:dyDescent="0.2">
      <c r="A236" s="118">
        <v>228</v>
      </c>
      <c r="B236" s="118" t="s">
        <v>407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34">
        <v>302521</v>
      </c>
      <c r="Q236" s="135">
        <v>10170</v>
      </c>
      <c r="R236" s="121">
        <v>0</v>
      </c>
      <c r="S236" s="121">
        <v>0</v>
      </c>
      <c r="T236" s="122">
        <v>0</v>
      </c>
      <c r="U236" s="121">
        <v>0</v>
      </c>
      <c r="V236" s="122">
        <v>1</v>
      </c>
      <c r="W236" s="118"/>
      <c r="X236" s="135">
        <v>10170</v>
      </c>
      <c r="Y236" s="118"/>
      <c r="Z236" s="121">
        <v>0</v>
      </c>
      <c r="AA236" s="121">
        <v>0</v>
      </c>
      <c r="AB236" s="138">
        <v>3051</v>
      </c>
      <c r="AC236" s="121">
        <v>0</v>
      </c>
      <c r="AD236" s="137">
        <v>35181</v>
      </c>
      <c r="AE236" s="124">
        <v>0</v>
      </c>
      <c r="AF236" s="124">
        <v>0</v>
      </c>
      <c r="AG236" s="138">
        <v>7119</v>
      </c>
      <c r="AH236" s="125">
        <v>0</v>
      </c>
      <c r="AI236" s="118"/>
      <c r="AK236" s="105"/>
    </row>
    <row r="237" spans="1:37" x14ac:dyDescent="0.2">
      <c r="A237" s="118">
        <v>229</v>
      </c>
      <c r="B237" s="118" t="s">
        <v>407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34">
        <v>302522</v>
      </c>
      <c r="Q237" s="135">
        <v>10170</v>
      </c>
      <c r="R237" s="121">
        <v>0</v>
      </c>
      <c r="S237" s="121">
        <v>0</v>
      </c>
      <c r="T237" s="122">
        <v>0</v>
      </c>
      <c r="U237" s="121">
        <v>0</v>
      </c>
      <c r="V237" s="122">
        <v>1</v>
      </c>
      <c r="W237" s="118"/>
      <c r="X237" s="135">
        <v>10170</v>
      </c>
      <c r="Y237" s="118"/>
      <c r="Z237" s="121">
        <v>0</v>
      </c>
      <c r="AA237" s="121">
        <v>0</v>
      </c>
      <c r="AB237" s="138">
        <v>3051</v>
      </c>
      <c r="AC237" s="121">
        <v>0</v>
      </c>
      <c r="AD237" s="137">
        <v>35181</v>
      </c>
      <c r="AE237" s="124">
        <v>0</v>
      </c>
      <c r="AF237" s="124">
        <v>0</v>
      </c>
      <c r="AG237" s="138">
        <v>7119</v>
      </c>
      <c r="AH237" s="125">
        <v>0</v>
      </c>
      <c r="AI237" s="118"/>
      <c r="AK237" s="105"/>
    </row>
    <row r="238" spans="1:37" x14ac:dyDescent="0.2">
      <c r="A238" s="118">
        <v>230</v>
      </c>
      <c r="B238" s="118" t="s">
        <v>407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34">
        <v>302524</v>
      </c>
      <c r="Q238" s="135">
        <v>10170</v>
      </c>
      <c r="R238" s="121">
        <v>0</v>
      </c>
      <c r="S238" s="121">
        <v>0</v>
      </c>
      <c r="T238" s="122">
        <v>0</v>
      </c>
      <c r="U238" s="121">
        <v>0</v>
      </c>
      <c r="V238" s="122">
        <v>1</v>
      </c>
      <c r="W238" s="118"/>
      <c r="X238" s="135">
        <v>10170</v>
      </c>
      <c r="Y238" s="118"/>
      <c r="Z238" s="121">
        <v>0</v>
      </c>
      <c r="AA238" s="121">
        <v>0</v>
      </c>
      <c r="AB238" s="138">
        <v>3051</v>
      </c>
      <c r="AC238" s="121">
        <v>0</v>
      </c>
      <c r="AD238" s="137">
        <v>35181</v>
      </c>
      <c r="AE238" s="124">
        <v>0</v>
      </c>
      <c r="AF238" s="124">
        <v>0</v>
      </c>
      <c r="AG238" s="138">
        <v>7119</v>
      </c>
      <c r="AH238" s="125">
        <v>0</v>
      </c>
      <c r="AI238" s="118"/>
      <c r="AK238" s="105"/>
    </row>
    <row r="239" spans="1:37" x14ac:dyDescent="0.2">
      <c r="A239" s="118">
        <v>231</v>
      </c>
      <c r="B239" s="118" t="s">
        <v>407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34">
        <v>302528</v>
      </c>
      <c r="Q239" s="135">
        <v>10170</v>
      </c>
      <c r="R239" s="121">
        <v>0</v>
      </c>
      <c r="S239" s="121">
        <v>0</v>
      </c>
      <c r="T239" s="122">
        <v>0</v>
      </c>
      <c r="U239" s="121">
        <v>0</v>
      </c>
      <c r="V239" s="122">
        <v>1</v>
      </c>
      <c r="W239" s="118"/>
      <c r="X239" s="135">
        <v>10170</v>
      </c>
      <c r="Y239" s="118"/>
      <c r="Z239" s="121">
        <v>0</v>
      </c>
      <c r="AA239" s="121">
        <v>0</v>
      </c>
      <c r="AB239" s="138">
        <v>3051</v>
      </c>
      <c r="AC239" s="121">
        <v>0</v>
      </c>
      <c r="AD239" s="137">
        <v>35181</v>
      </c>
      <c r="AE239" s="124">
        <v>0</v>
      </c>
      <c r="AF239" s="124">
        <v>0</v>
      </c>
      <c r="AG239" s="138">
        <v>7119</v>
      </c>
      <c r="AH239" s="125">
        <v>0</v>
      </c>
      <c r="AI239" s="118"/>
      <c r="AK239" s="105"/>
    </row>
    <row r="240" spans="1:37" x14ac:dyDescent="0.2">
      <c r="A240" s="118">
        <v>232</v>
      </c>
      <c r="B240" s="118" t="s">
        <v>407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34">
        <v>302529</v>
      </c>
      <c r="Q240" s="135">
        <v>10170</v>
      </c>
      <c r="R240" s="121">
        <v>0</v>
      </c>
      <c r="S240" s="121">
        <v>0</v>
      </c>
      <c r="T240" s="122">
        <v>0</v>
      </c>
      <c r="U240" s="121">
        <v>0</v>
      </c>
      <c r="V240" s="122">
        <v>1</v>
      </c>
      <c r="W240" s="118"/>
      <c r="X240" s="135">
        <v>10170</v>
      </c>
      <c r="Y240" s="118"/>
      <c r="Z240" s="121">
        <v>0</v>
      </c>
      <c r="AA240" s="121">
        <v>0</v>
      </c>
      <c r="AB240" s="138">
        <v>3051</v>
      </c>
      <c r="AC240" s="121">
        <v>0</v>
      </c>
      <c r="AD240" s="137">
        <v>35181</v>
      </c>
      <c r="AE240" s="124">
        <v>0</v>
      </c>
      <c r="AF240" s="124">
        <v>0</v>
      </c>
      <c r="AG240" s="138">
        <v>7119</v>
      </c>
      <c r="AH240" s="125">
        <v>0</v>
      </c>
      <c r="AI240" s="118"/>
      <c r="AK240" s="105"/>
    </row>
    <row r="241" spans="1:37" x14ac:dyDescent="0.2">
      <c r="A241" s="118">
        <v>233</v>
      </c>
      <c r="B241" s="118" t="s">
        <v>407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34">
        <v>302531</v>
      </c>
      <c r="Q241" s="135">
        <v>10050</v>
      </c>
      <c r="R241" s="121">
        <v>0</v>
      </c>
      <c r="S241" s="121">
        <v>0</v>
      </c>
      <c r="T241" s="122">
        <v>0</v>
      </c>
      <c r="U241" s="121">
        <v>0</v>
      </c>
      <c r="V241" s="122">
        <v>1</v>
      </c>
      <c r="W241" s="118"/>
      <c r="X241" s="135">
        <v>10050</v>
      </c>
      <c r="Y241" s="118"/>
      <c r="Z241" s="121">
        <v>0</v>
      </c>
      <c r="AA241" s="121">
        <v>0</v>
      </c>
      <c r="AB241" s="138">
        <v>3015</v>
      </c>
      <c r="AC241" s="121">
        <v>0</v>
      </c>
      <c r="AD241" s="137">
        <v>35181</v>
      </c>
      <c r="AE241" s="124">
        <v>0</v>
      </c>
      <c r="AF241" s="124">
        <v>0</v>
      </c>
      <c r="AG241" s="138">
        <v>7035</v>
      </c>
      <c r="AH241" s="125">
        <v>0</v>
      </c>
      <c r="AI241" s="118"/>
      <c r="AK241" s="105"/>
    </row>
    <row r="242" spans="1:37" x14ac:dyDescent="0.2">
      <c r="A242" s="118">
        <v>234</v>
      </c>
      <c r="B242" s="118" t="s">
        <v>407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34">
        <v>302535</v>
      </c>
      <c r="Q242" s="135">
        <v>9504</v>
      </c>
      <c r="R242" s="121">
        <v>0</v>
      </c>
      <c r="S242" s="121">
        <v>0</v>
      </c>
      <c r="T242" s="122">
        <v>0</v>
      </c>
      <c r="U242" s="121">
        <v>0</v>
      </c>
      <c r="V242" s="122">
        <v>1</v>
      </c>
      <c r="W242" s="118"/>
      <c r="X242" s="135">
        <v>9504</v>
      </c>
      <c r="Y242" s="118"/>
      <c r="Z242" s="121">
        <v>0</v>
      </c>
      <c r="AA242" s="121">
        <v>0</v>
      </c>
      <c r="AB242" s="138">
        <v>2851</v>
      </c>
      <c r="AC242" s="121">
        <v>0</v>
      </c>
      <c r="AD242" s="137">
        <v>35181</v>
      </c>
      <c r="AE242" s="124">
        <v>0</v>
      </c>
      <c r="AF242" s="124">
        <v>0</v>
      </c>
      <c r="AG242" s="138">
        <v>6653</v>
      </c>
      <c r="AH242" s="125">
        <v>0</v>
      </c>
      <c r="AI242" s="118"/>
      <c r="AK242" s="105"/>
    </row>
    <row r="243" spans="1:37" x14ac:dyDescent="0.2">
      <c r="A243" s="118">
        <v>235</v>
      </c>
      <c r="B243" s="118" t="s">
        <v>407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34">
        <v>302536</v>
      </c>
      <c r="Q243" s="135">
        <v>9504</v>
      </c>
      <c r="R243" s="121">
        <v>0</v>
      </c>
      <c r="S243" s="121">
        <v>0</v>
      </c>
      <c r="T243" s="122">
        <v>0</v>
      </c>
      <c r="U243" s="121">
        <v>0</v>
      </c>
      <c r="V243" s="122">
        <v>1</v>
      </c>
      <c r="W243" s="118"/>
      <c r="X243" s="135">
        <v>9504</v>
      </c>
      <c r="Y243" s="118"/>
      <c r="Z243" s="121">
        <v>0</v>
      </c>
      <c r="AA243" s="121">
        <v>0</v>
      </c>
      <c r="AB243" s="138">
        <v>2851</v>
      </c>
      <c r="AC243" s="121">
        <v>0</v>
      </c>
      <c r="AD243" s="137">
        <v>35181</v>
      </c>
      <c r="AE243" s="124">
        <v>0</v>
      </c>
      <c r="AF243" s="124">
        <v>0</v>
      </c>
      <c r="AG243" s="138">
        <v>6653</v>
      </c>
      <c r="AH243" s="125">
        <v>0</v>
      </c>
      <c r="AI243" s="118"/>
      <c r="AK243" s="105"/>
    </row>
    <row r="244" spans="1:37" x14ac:dyDescent="0.2">
      <c r="A244" s="118">
        <v>236</v>
      </c>
      <c r="B244" s="118" t="s">
        <v>407</v>
      </c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34">
        <v>302537</v>
      </c>
      <c r="Q244" s="135">
        <v>9504</v>
      </c>
      <c r="R244" s="121">
        <v>0</v>
      </c>
      <c r="S244" s="121">
        <v>0</v>
      </c>
      <c r="T244" s="122">
        <v>0</v>
      </c>
      <c r="U244" s="121">
        <v>0</v>
      </c>
      <c r="V244" s="122">
        <v>1</v>
      </c>
      <c r="W244" s="118"/>
      <c r="X244" s="135">
        <v>9504</v>
      </c>
      <c r="Y244" s="118"/>
      <c r="Z244" s="121">
        <v>0</v>
      </c>
      <c r="AA244" s="121">
        <v>0</v>
      </c>
      <c r="AB244" s="138">
        <v>2851</v>
      </c>
      <c r="AC244" s="121">
        <v>0</v>
      </c>
      <c r="AD244" s="137">
        <v>35181</v>
      </c>
      <c r="AE244" s="124">
        <v>0</v>
      </c>
      <c r="AF244" s="124">
        <v>0</v>
      </c>
      <c r="AG244" s="138">
        <v>6653</v>
      </c>
      <c r="AH244" s="125">
        <v>0</v>
      </c>
      <c r="AI244" s="118"/>
      <c r="AK244" s="105"/>
    </row>
    <row r="245" spans="1:37" x14ac:dyDescent="0.2">
      <c r="A245" s="118">
        <v>237</v>
      </c>
      <c r="B245" s="118" t="s">
        <v>407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34">
        <v>302538</v>
      </c>
      <c r="Q245" s="135">
        <v>9504</v>
      </c>
      <c r="R245" s="121">
        <v>0</v>
      </c>
      <c r="S245" s="121">
        <v>0</v>
      </c>
      <c r="T245" s="122">
        <v>0</v>
      </c>
      <c r="U245" s="121">
        <v>0</v>
      </c>
      <c r="V245" s="122">
        <v>1</v>
      </c>
      <c r="W245" s="118"/>
      <c r="X245" s="135">
        <v>9504</v>
      </c>
      <c r="Y245" s="118"/>
      <c r="Z245" s="121">
        <v>0</v>
      </c>
      <c r="AA245" s="121">
        <v>0</v>
      </c>
      <c r="AB245" s="138">
        <v>2851</v>
      </c>
      <c r="AC245" s="121">
        <v>0</v>
      </c>
      <c r="AD245" s="137">
        <v>35181</v>
      </c>
      <c r="AE245" s="124">
        <v>0</v>
      </c>
      <c r="AF245" s="124">
        <v>0</v>
      </c>
      <c r="AG245" s="138">
        <v>6653</v>
      </c>
      <c r="AH245" s="125">
        <v>0</v>
      </c>
      <c r="AI245" s="118"/>
      <c r="AK245" s="105"/>
    </row>
    <row r="246" spans="1:37" x14ac:dyDescent="0.2">
      <c r="A246" s="118">
        <v>238</v>
      </c>
      <c r="B246" s="118" t="s">
        <v>407</v>
      </c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34">
        <v>302539</v>
      </c>
      <c r="Q246" s="135">
        <v>9504</v>
      </c>
      <c r="R246" s="121">
        <v>0</v>
      </c>
      <c r="S246" s="121">
        <v>0</v>
      </c>
      <c r="T246" s="122">
        <v>0</v>
      </c>
      <c r="U246" s="121">
        <v>0</v>
      </c>
      <c r="V246" s="122">
        <v>1</v>
      </c>
      <c r="W246" s="118"/>
      <c r="X246" s="135">
        <v>9504</v>
      </c>
      <c r="Y246" s="118"/>
      <c r="Z246" s="121">
        <v>0</v>
      </c>
      <c r="AA246" s="121">
        <v>0</v>
      </c>
      <c r="AB246" s="138">
        <v>2851</v>
      </c>
      <c r="AC246" s="121">
        <v>0</v>
      </c>
      <c r="AD246" s="137">
        <v>35181</v>
      </c>
      <c r="AE246" s="124">
        <v>0</v>
      </c>
      <c r="AF246" s="124">
        <v>0</v>
      </c>
      <c r="AG246" s="138">
        <v>6653</v>
      </c>
      <c r="AH246" s="125">
        <v>0</v>
      </c>
      <c r="AI246" s="118"/>
      <c r="AK246" s="105"/>
    </row>
    <row r="247" spans="1:37" x14ac:dyDescent="0.2">
      <c r="A247" s="118">
        <v>239</v>
      </c>
      <c r="B247" s="118" t="s">
        <v>407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34">
        <v>302540</v>
      </c>
      <c r="Q247" s="135">
        <v>9504</v>
      </c>
      <c r="R247" s="121">
        <v>0</v>
      </c>
      <c r="S247" s="121">
        <v>0</v>
      </c>
      <c r="T247" s="122">
        <v>0</v>
      </c>
      <c r="U247" s="121">
        <v>0</v>
      </c>
      <c r="V247" s="122">
        <v>1</v>
      </c>
      <c r="W247" s="118"/>
      <c r="X247" s="135">
        <v>9504</v>
      </c>
      <c r="Y247" s="118"/>
      <c r="Z247" s="121">
        <v>0</v>
      </c>
      <c r="AA247" s="121">
        <v>0</v>
      </c>
      <c r="AB247" s="138">
        <v>2851</v>
      </c>
      <c r="AC247" s="121">
        <v>0</v>
      </c>
      <c r="AD247" s="137">
        <v>35181</v>
      </c>
      <c r="AE247" s="124">
        <v>0</v>
      </c>
      <c r="AF247" s="124">
        <v>0</v>
      </c>
      <c r="AG247" s="138">
        <v>6653</v>
      </c>
      <c r="AH247" s="125">
        <v>0</v>
      </c>
      <c r="AI247" s="118"/>
      <c r="AK247" s="105"/>
    </row>
    <row r="248" spans="1:37" x14ac:dyDescent="0.2">
      <c r="A248" s="118">
        <v>240</v>
      </c>
      <c r="B248" s="118" t="s">
        <v>407</v>
      </c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34">
        <v>302543</v>
      </c>
      <c r="Q248" s="135">
        <v>8610</v>
      </c>
      <c r="R248" s="121">
        <v>0</v>
      </c>
      <c r="S248" s="121">
        <v>0</v>
      </c>
      <c r="T248" s="122">
        <v>0</v>
      </c>
      <c r="U248" s="121">
        <v>0</v>
      </c>
      <c r="V248" s="122">
        <v>1</v>
      </c>
      <c r="W248" s="118"/>
      <c r="X248" s="135">
        <v>8610</v>
      </c>
      <c r="Y248" s="118"/>
      <c r="Z248" s="121">
        <v>0</v>
      </c>
      <c r="AA248" s="121">
        <v>0</v>
      </c>
      <c r="AB248" s="138">
        <v>2583</v>
      </c>
      <c r="AC248" s="121">
        <v>0</v>
      </c>
      <c r="AD248" s="137">
        <v>35181</v>
      </c>
      <c r="AE248" s="124">
        <v>0</v>
      </c>
      <c r="AF248" s="124">
        <v>0</v>
      </c>
      <c r="AG248" s="138">
        <v>6027</v>
      </c>
      <c r="AH248" s="125">
        <v>0</v>
      </c>
      <c r="AI248" s="118"/>
      <c r="AK248" s="105"/>
    </row>
    <row r="249" spans="1:37" x14ac:dyDescent="0.2">
      <c r="A249" s="118">
        <v>241</v>
      </c>
      <c r="B249" s="118" t="s">
        <v>407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34">
        <v>302544</v>
      </c>
      <c r="Q249" s="135">
        <v>8610</v>
      </c>
      <c r="R249" s="121">
        <v>0</v>
      </c>
      <c r="S249" s="121">
        <v>0</v>
      </c>
      <c r="T249" s="122">
        <v>0</v>
      </c>
      <c r="U249" s="121">
        <v>0</v>
      </c>
      <c r="V249" s="122">
        <v>1</v>
      </c>
      <c r="W249" s="118"/>
      <c r="X249" s="135">
        <v>8610</v>
      </c>
      <c r="Y249" s="118"/>
      <c r="Z249" s="121">
        <v>0</v>
      </c>
      <c r="AA249" s="121">
        <v>0</v>
      </c>
      <c r="AB249" s="138">
        <v>2583</v>
      </c>
      <c r="AC249" s="121">
        <v>0</v>
      </c>
      <c r="AD249" s="137">
        <v>35181</v>
      </c>
      <c r="AE249" s="124">
        <v>0</v>
      </c>
      <c r="AF249" s="124">
        <v>0</v>
      </c>
      <c r="AG249" s="138">
        <v>6027</v>
      </c>
      <c r="AH249" s="125">
        <v>0</v>
      </c>
      <c r="AI249" s="118"/>
      <c r="AK249" s="105"/>
    </row>
    <row r="250" spans="1:37" x14ac:dyDescent="0.2">
      <c r="A250" s="118">
        <v>242</v>
      </c>
      <c r="B250" s="118" t="s">
        <v>407</v>
      </c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34">
        <v>302545</v>
      </c>
      <c r="Q250" s="135">
        <v>8259</v>
      </c>
      <c r="R250" s="121">
        <v>0</v>
      </c>
      <c r="S250" s="121">
        <v>0</v>
      </c>
      <c r="T250" s="122">
        <v>0</v>
      </c>
      <c r="U250" s="121">
        <v>0</v>
      </c>
      <c r="V250" s="122">
        <v>1</v>
      </c>
      <c r="W250" s="118"/>
      <c r="X250" s="135">
        <v>8259</v>
      </c>
      <c r="Y250" s="118"/>
      <c r="Z250" s="121">
        <v>0</v>
      </c>
      <c r="AA250" s="121">
        <v>0</v>
      </c>
      <c r="AB250" s="138">
        <v>2477</v>
      </c>
      <c r="AC250" s="121">
        <v>0</v>
      </c>
      <c r="AD250" s="137">
        <v>35181</v>
      </c>
      <c r="AE250" s="124">
        <v>0</v>
      </c>
      <c r="AF250" s="124">
        <v>0</v>
      </c>
      <c r="AG250" s="138">
        <v>5782</v>
      </c>
      <c r="AH250" s="125">
        <v>0</v>
      </c>
      <c r="AI250" s="118"/>
      <c r="AK250" s="105"/>
    </row>
    <row r="251" spans="1:37" x14ac:dyDescent="0.2">
      <c r="A251" s="118">
        <v>243</v>
      </c>
      <c r="B251" s="118" t="s">
        <v>407</v>
      </c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34">
        <v>302548</v>
      </c>
      <c r="Q251" s="135">
        <v>7564</v>
      </c>
      <c r="R251" s="121">
        <v>0</v>
      </c>
      <c r="S251" s="121">
        <v>0</v>
      </c>
      <c r="T251" s="122">
        <v>0</v>
      </c>
      <c r="U251" s="121">
        <v>0</v>
      </c>
      <c r="V251" s="122">
        <v>1</v>
      </c>
      <c r="W251" s="118"/>
      <c r="X251" s="135">
        <v>7564</v>
      </c>
      <c r="Y251" s="118"/>
      <c r="Z251" s="121">
        <v>0</v>
      </c>
      <c r="AA251" s="121">
        <v>0</v>
      </c>
      <c r="AB251" s="138">
        <v>2269</v>
      </c>
      <c r="AC251" s="121">
        <v>0</v>
      </c>
      <c r="AD251" s="137">
        <v>35181</v>
      </c>
      <c r="AE251" s="124">
        <v>0</v>
      </c>
      <c r="AF251" s="124">
        <v>0</v>
      </c>
      <c r="AG251" s="138">
        <v>5295</v>
      </c>
      <c r="AH251" s="125">
        <v>0</v>
      </c>
      <c r="AI251" s="118"/>
      <c r="AK251" s="105"/>
    </row>
    <row r="252" spans="1:37" x14ac:dyDescent="0.2">
      <c r="A252" s="118">
        <v>244</v>
      </c>
      <c r="B252" s="118" t="s">
        <v>407</v>
      </c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34">
        <v>302560</v>
      </c>
      <c r="Q252" s="135">
        <v>6576</v>
      </c>
      <c r="R252" s="121">
        <v>0</v>
      </c>
      <c r="S252" s="121">
        <v>0</v>
      </c>
      <c r="T252" s="122">
        <v>0</v>
      </c>
      <c r="U252" s="121">
        <v>0</v>
      </c>
      <c r="V252" s="122">
        <v>1</v>
      </c>
      <c r="W252" s="118"/>
      <c r="X252" s="135">
        <v>6576</v>
      </c>
      <c r="Y252" s="118"/>
      <c r="Z252" s="121">
        <v>0</v>
      </c>
      <c r="AA252" s="121">
        <v>0</v>
      </c>
      <c r="AB252" s="138">
        <v>1972</v>
      </c>
      <c r="AC252" s="121">
        <v>0</v>
      </c>
      <c r="AD252" s="137">
        <v>35181</v>
      </c>
      <c r="AE252" s="124">
        <v>0</v>
      </c>
      <c r="AF252" s="124">
        <v>0</v>
      </c>
      <c r="AG252" s="138">
        <v>4604</v>
      </c>
      <c r="AH252" s="125">
        <v>0</v>
      </c>
      <c r="AI252" s="118"/>
      <c r="AK252" s="105"/>
    </row>
    <row r="253" spans="1:37" x14ac:dyDescent="0.2">
      <c r="A253" s="118">
        <v>245</v>
      </c>
      <c r="B253" s="118" t="s">
        <v>407</v>
      </c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34">
        <v>302569</v>
      </c>
      <c r="Q253" s="135">
        <v>5722</v>
      </c>
      <c r="R253" s="121">
        <v>0</v>
      </c>
      <c r="S253" s="121">
        <v>0</v>
      </c>
      <c r="T253" s="122">
        <v>0</v>
      </c>
      <c r="U253" s="121">
        <v>0</v>
      </c>
      <c r="V253" s="122">
        <v>1</v>
      </c>
      <c r="W253" s="118"/>
      <c r="X253" s="135">
        <v>5722</v>
      </c>
      <c r="Y253" s="118"/>
      <c r="Z253" s="121">
        <v>0</v>
      </c>
      <c r="AA253" s="121">
        <v>0</v>
      </c>
      <c r="AB253" s="138">
        <v>1716</v>
      </c>
      <c r="AC253" s="121">
        <v>0</v>
      </c>
      <c r="AD253" s="137">
        <v>35181</v>
      </c>
      <c r="AE253" s="124">
        <v>0</v>
      </c>
      <c r="AF253" s="124">
        <v>0</v>
      </c>
      <c r="AG253" s="138">
        <v>4006</v>
      </c>
      <c r="AH253" s="125">
        <v>0</v>
      </c>
      <c r="AI253" s="118"/>
      <c r="AK253" s="105"/>
    </row>
    <row r="254" spans="1:37" x14ac:dyDescent="0.2">
      <c r="A254" s="118">
        <v>246</v>
      </c>
      <c r="B254" s="118" t="s">
        <v>407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34">
        <v>302570</v>
      </c>
      <c r="Q254" s="135">
        <v>5722</v>
      </c>
      <c r="R254" s="121">
        <v>0</v>
      </c>
      <c r="S254" s="121">
        <v>0</v>
      </c>
      <c r="T254" s="122">
        <v>0</v>
      </c>
      <c r="U254" s="121">
        <v>0</v>
      </c>
      <c r="V254" s="122">
        <v>1</v>
      </c>
      <c r="W254" s="118"/>
      <c r="X254" s="135">
        <v>5722</v>
      </c>
      <c r="Y254" s="118"/>
      <c r="Z254" s="121">
        <v>0</v>
      </c>
      <c r="AA254" s="121">
        <v>0</v>
      </c>
      <c r="AB254" s="138">
        <v>1716</v>
      </c>
      <c r="AC254" s="121">
        <v>0</v>
      </c>
      <c r="AD254" s="137">
        <v>35181</v>
      </c>
      <c r="AE254" s="124">
        <v>0</v>
      </c>
      <c r="AF254" s="124">
        <v>0</v>
      </c>
      <c r="AG254" s="138">
        <v>4006</v>
      </c>
      <c r="AH254" s="125">
        <v>0</v>
      </c>
      <c r="AI254" s="118"/>
      <c r="AK254" s="105"/>
    </row>
    <row r="255" spans="1:37" x14ac:dyDescent="0.2">
      <c r="A255" s="118">
        <v>247</v>
      </c>
      <c r="B255" s="118" t="s">
        <v>407</v>
      </c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34">
        <v>302575</v>
      </c>
      <c r="Q255" s="135">
        <v>5582</v>
      </c>
      <c r="R255" s="121">
        <v>0</v>
      </c>
      <c r="S255" s="121">
        <v>0</v>
      </c>
      <c r="T255" s="122">
        <v>0</v>
      </c>
      <c r="U255" s="121">
        <v>0</v>
      </c>
      <c r="V255" s="122">
        <v>1</v>
      </c>
      <c r="W255" s="118"/>
      <c r="X255" s="135">
        <v>5582</v>
      </c>
      <c r="Y255" s="118"/>
      <c r="Z255" s="121">
        <v>0</v>
      </c>
      <c r="AA255" s="121">
        <v>0</v>
      </c>
      <c r="AB255" s="138">
        <v>1674</v>
      </c>
      <c r="AC255" s="121">
        <v>0</v>
      </c>
      <c r="AD255" s="137">
        <v>35181</v>
      </c>
      <c r="AE255" s="124">
        <v>0</v>
      </c>
      <c r="AF255" s="124">
        <v>0</v>
      </c>
      <c r="AG255" s="138">
        <v>3908</v>
      </c>
      <c r="AH255" s="125">
        <v>0</v>
      </c>
      <c r="AI255" s="118"/>
      <c r="AK255" s="105"/>
    </row>
    <row r="256" spans="1:37" x14ac:dyDescent="0.2">
      <c r="A256" s="118">
        <v>248</v>
      </c>
      <c r="B256" s="118" t="s">
        <v>407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34">
        <v>302580</v>
      </c>
      <c r="Q256" s="135">
        <v>4860</v>
      </c>
      <c r="R256" s="121">
        <v>0</v>
      </c>
      <c r="S256" s="121">
        <v>0</v>
      </c>
      <c r="T256" s="122">
        <v>0</v>
      </c>
      <c r="U256" s="121">
        <v>0</v>
      </c>
      <c r="V256" s="122">
        <v>1</v>
      </c>
      <c r="W256" s="118"/>
      <c r="X256" s="135">
        <v>4860</v>
      </c>
      <c r="Y256" s="118"/>
      <c r="Z256" s="121">
        <v>0</v>
      </c>
      <c r="AA256" s="121">
        <v>0</v>
      </c>
      <c r="AB256" s="138">
        <v>1458</v>
      </c>
      <c r="AC256" s="121">
        <v>0</v>
      </c>
      <c r="AD256" s="137">
        <v>35181</v>
      </c>
      <c r="AE256" s="124">
        <v>0</v>
      </c>
      <c r="AF256" s="124">
        <v>0</v>
      </c>
      <c r="AG256" s="138">
        <v>3402</v>
      </c>
      <c r="AH256" s="125">
        <v>0</v>
      </c>
      <c r="AI256" s="118"/>
      <c r="AK256" s="105"/>
    </row>
    <row r="257" spans="1:37" x14ac:dyDescent="0.2">
      <c r="A257" s="118">
        <v>249</v>
      </c>
      <c r="B257" s="118" t="s">
        <v>407</v>
      </c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34">
        <v>302582</v>
      </c>
      <c r="Q257" s="135">
        <v>4659</v>
      </c>
      <c r="R257" s="121">
        <v>0</v>
      </c>
      <c r="S257" s="121">
        <v>0</v>
      </c>
      <c r="T257" s="122">
        <v>0</v>
      </c>
      <c r="U257" s="121">
        <v>0</v>
      </c>
      <c r="V257" s="122">
        <v>1</v>
      </c>
      <c r="W257" s="118"/>
      <c r="X257" s="135">
        <v>4659</v>
      </c>
      <c r="Y257" s="118"/>
      <c r="Z257" s="121">
        <v>0</v>
      </c>
      <c r="AA257" s="121">
        <v>0</v>
      </c>
      <c r="AB257" s="138">
        <v>1397</v>
      </c>
      <c r="AC257" s="121">
        <v>0</v>
      </c>
      <c r="AD257" s="137">
        <v>35181</v>
      </c>
      <c r="AE257" s="124">
        <v>0</v>
      </c>
      <c r="AF257" s="124">
        <v>0</v>
      </c>
      <c r="AG257" s="138">
        <v>3262</v>
      </c>
      <c r="AH257" s="125">
        <v>0</v>
      </c>
      <c r="AI257" s="118"/>
      <c r="AK257" s="105"/>
    </row>
    <row r="258" spans="1:37" x14ac:dyDescent="0.2">
      <c r="A258" s="118">
        <v>250</v>
      </c>
      <c r="B258" s="118" t="s">
        <v>407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34">
        <v>302583</v>
      </c>
      <c r="Q258" s="135">
        <v>4659</v>
      </c>
      <c r="R258" s="121">
        <v>0</v>
      </c>
      <c r="S258" s="121">
        <v>0</v>
      </c>
      <c r="T258" s="122">
        <v>0</v>
      </c>
      <c r="U258" s="121">
        <v>0</v>
      </c>
      <c r="V258" s="122">
        <v>1</v>
      </c>
      <c r="W258" s="118"/>
      <c r="X258" s="135">
        <v>4659</v>
      </c>
      <c r="Y258" s="118"/>
      <c r="Z258" s="121">
        <v>0</v>
      </c>
      <c r="AA258" s="121">
        <v>0</v>
      </c>
      <c r="AB258" s="138">
        <v>1397</v>
      </c>
      <c r="AC258" s="121">
        <v>0</v>
      </c>
      <c r="AD258" s="137">
        <v>35181</v>
      </c>
      <c r="AE258" s="124">
        <v>0</v>
      </c>
      <c r="AF258" s="124">
        <v>0</v>
      </c>
      <c r="AG258" s="138">
        <v>3262</v>
      </c>
      <c r="AH258" s="125">
        <v>0</v>
      </c>
      <c r="AI258" s="118"/>
      <c r="AK258" s="105"/>
    </row>
    <row r="259" spans="1:37" x14ac:dyDescent="0.2">
      <c r="A259" s="118">
        <v>251</v>
      </c>
      <c r="B259" s="118" t="s">
        <v>407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34">
        <v>302584</v>
      </c>
      <c r="Q259" s="135">
        <v>4659</v>
      </c>
      <c r="R259" s="121">
        <v>0</v>
      </c>
      <c r="S259" s="121">
        <v>0</v>
      </c>
      <c r="T259" s="122">
        <v>0</v>
      </c>
      <c r="U259" s="121">
        <v>0</v>
      </c>
      <c r="V259" s="122">
        <v>1</v>
      </c>
      <c r="W259" s="118"/>
      <c r="X259" s="135">
        <v>4659</v>
      </c>
      <c r="Y259" s="118"/>
      <c r="Z259" s="121">
        <v>0</v>
      </c>
      <c r="AA259" s="121">
        <v>0</v>
      </c>
      <c r="AB259" s="138">
        <v>1397</v>
      </c>
      <c r="AC259" s="121">
        <v>0</v>
      </c>
      <c r="AD259" s="137">
        <v>35181</v>
      </c>
      <c r="AE259" s="124">
        <v>0</v>
      </c>
      <c r="AF259" s="124">
        <v>0</v>
      </c>
      <c r="AG259" s="138">
        <v>3262</v>
      </c>
      <c r="AH259" s="125">
        <v>0</v>
      </c>
      <c r="AI259" s="118"/>
      <c r="AK259" s="105"/>
    </row>
    <row r="260" spans="1:37" x14ac:dyDescent="0.2">
      <c r="A260" s="118">
        <v>252</v>
      </c>
      <c r="B260" s="118" t="s">
        <v>407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34">
        <v>302585</v>
      </c>
      <c r="Q260" s="135">
        <v>4659</v>
      </c>
      <c r="R260" s="121">
        <v>0</v>
      </c>
      <c r="S260" s="121">
        <v>0</v>
      </c>
      <c r="T260" s="122">
        <v>0</v>
      </c>
      <c r="U260" s="121">
        <v>0</v>
      </c>
      <c r="V260" s="122">
        <v>1</v>
      </c>
      <c r="W260" s="118"/>
      <c r="X260" s="135">
        <v>4659</v>
      </c>
      <c r="Y260" s="118"/>
      <c r="Z260" s="121">
        <v>0</v>
      </c>
      <c r="AA260" s="121">
        <v>0</v>
      </c>
      <c r="AB260" s="138">
        <v>1397</v>
      </c>
      <c r="AC260" s="121">
        <v>0</v>
      </c>
      <c r="AD260" s="137">
        <v>35181</v>
      </c>
      <c r="AE260" s="124">
        <v>0</v>
      </c>
      <c r="AF260" s="124">
        <v>0</v>
      </c>
      <c r="AG260" s="138">
        <v>3262</v>
      </c>
      <c r="AH260" s="125">
        <v>0</v>
      </c>
      <c r="AI260" s="118"/>
      <c r="AK260" s="105"/>
    </row>
    <row r="261" spans="1:37" x14ac:dyDescent="0.2">
      <c r="A261" s="118">
        <v>253</v>
      </c>
      <c r="B261" s="118" t="s">
        <v>407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34">
        <v>302586</v>
      </c>
      <c r="Q261" s="135">
        <v>4659</v>
      </c>
      <c r="R261" s="121">
        <v>0</v>
      </c>
      <c r="S261" s="121">
        <v>0</v>
      </c>
      <c r="T261" s="122">
        <v>0</v>
      </c>
      <c r="U261" s="121">
        <v>0</v>
      </c>
      <c r="V261" s="122">
        <v>1</v>
      </c>
      <c r="W261" s="118"/>
      <c r="X261" s="135">
        <v>4659</v>
      </c>
      <c r="Y261" s="118"/>
      <c r="Z261" s="121">
        <v>0</v>
      </c>
      <c r="AA261" s="121">
        <v>0</v>
      </c>
      <c r="AB261" s="138">
        <v>1397</v>
      </c>
      <c r="AC261" s="121">
        <v>0</v>
      </c>
      <c r="AD261" s="137">
        <v>35181</v>
      </c>
      <c r="AE261" s="124">
        <v>0</v>
      </c>
      <c r="AF261" s="124">
        <v>0</v>
      </c>
      <c r="AG261" s="138">
        <v>3262</v>
      </c>
      <c r="AH261" s="125">
        <v>0</v>
      </c>
      <c r="AI261" s="118"/>
      <c r="AK261" s="105"/>
    </row>
    <row r="262" spans="1:37" x14ac:dyDescent="0.2">
      <c r="A262" s="118">
        <v>254</v>
      </c>
      <c r="B262" s="118" t="s">
        <v>407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34">
        <v>302589</v>
      </c>
      <c r="Q262" s="135">
        <v>4658</v>
      </c>
      <c r="R262" s="121">
        <v>0</v>
      </c>
      <c r="S262" s="121">
        <v>0</v>
      </c>
      <c r="T262" s="122">
        <v>0</v>
      </c>
      <c r="U262" s="121">
        <v>0</v>
      </c>
      <c r="V262" s="122">
        <v>1</v>
      </c>
      <c r="W262" s="118"/>
      <c r="X262" s="135">
        <v>4658</v>
      </c>
      <c r="Y262" s="118"/>
      <c r="Z262" s="121">
        <v>0</v>
      </c>
      <c r="AA262" s="121">
        <v>0</v>
      </c>
      <c r="AB262" s="138">
        <v>1397</v>
      </c>
      <c r="AC262" s="121">
        <v>0</v>
      </c>
      <c r="AD262" s="137">
        <v>35181</v>
      </c>
      <c r="AE262" s="124">
        <v>0</v>
      </c>
      <c r="AF262" s="124">
        <v>0</v>
      </c>
      <c r="AG262" s="138">
        <v>3261</v>
      </c>
      <c r="AH262" s="125">
        <v>0</v>
      </c>
      <c r="AI262" s="118"/>
      <c r="AK262" s="105"/>
    </row>
    <row r="263" spans="1:37" x14ac:dyDescent="0.2">
      <c r="A263" s="118">
        <v>255</v>
      </c>
      <c r="B263" s="118" t="s">
        <v>407</v>
      </c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34">
        <v>302591</v>
      </c>
      <c r="Q263" s="135">
        <v>4425</v>
      </c>
      <c r="R263" s="121">
        <v>0</v>
      </c>
      <c r="S263" s="121">
        <v>0</v>
      </c>
      <c r="T263" s="122">
        <v>0</v>
      </c>
      <c r="U263" s="121">
        <v>0</v>
      </c>
      <c r="V263" s="122">
        <v>1</v>
      </c>
      <c r="W263" s="118"/>
      <c r="X263" s="135">
        <v>4425</v>
      </c>
      <c r="Y263" s="118"/>
      <c r="Z263" s="121">
        <v>0</v>
      </c>
      <c r="AA263" s="121">
        <v>0</v>
      </c>
      <c r="AB263" s="138">
        <v>1327</v>
      </c>
      <c r="AC263" s="121">
        <v>0</v>
      </c>
      <c r="AD263" s="137">
        <v>35181</v>
      </c>
      <c r="AE263" s="124">
        <v>0</v>
      </c>
      <c r="AF263" s="124">
        <v>0</v>
      </c>
      <c r="AG263" s="138">
        <v>3098</v>
      </c>
      <c r="AH263" s="125">
        <v>0</v>
      </c>
      <c r="AI263" s="118"/>
      <c r="AK263" s="105"/>
    </row>
    <row r="264" spans="1:37" x14ac:dyDescent="0.2">
      <c r="A264" s="118">
        <v>256</v>
      </c>
      <c r="B264" s="118" t="s">
        <v>407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34">
        <v>302592</v>
      </c>
      <c r="Q264" s="135">
        <v>4425</v>
      </c>
      <c r="R264" s="121">
        <v>0</v>
      </c>
      <c r="S264" s="121">
        <v>0</v>
      </c>
      <c r="T264" s="122">
        <v>0</v>
      </c>
      <c r="U264" s="121">
        <v>0</v>
      </c>
      <c r="V264" s="122">
        <v>1</v>
      </c>
      <c r="W264" s="118"/>
      <c r="X264" s="135">
        <v>4425</v>
      </c>
      <c r="Y264" s="118"/>
      <c r="Z264" s="121">
        <v>0</v>
      </c>
      <c r="AA264" s="121">
        <v>0</v>
      </c>
      <c r="AB264" s="138">
        <v>1327</v>
      </c>
      <c r="AC264" s="121">
        <v>0</v>
      </c>
      <c r="AD264" s="137">
        <v>35181</v>
      </c>
      <c r="AE264" s="124">
        <v>0</v>
      </c>
      <c r="AF264" s="124">
        <v>0</v>
      </c>
      <c r="AG264" s="138">
        <v>3098</v>
      </c>
      <c r="AH264" s="125">
        <v>0</v>
      </c>
      <c r="AI264" s="118"/>
      <c r="AK264" s="105"/>
    </row>
    <row r="265" spans="1:37" x14ac:dyDescent="0.2">
      <c r="A265" s="118">
        <v>257</v>
      </c>
      <c r="B265" s="118" t="s">
        <v>407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34">
        <v>302593</v>
      </c>
      <c r="Q265" s="135">
        <v>4425</v>
      </c>
      <c r="R265" s="121">
        <v>0</v>
      </c>
      <c r="S265" s="121">
        <v>0</v>
      </c>
      <c r="T265" s="122">
        <v>0</v>
      </c>
      <c r="U265" s="121">
        <v>0</v>
      </c>
      <c r="V265" s="122">
        <v>1</v>
      </c>
      <c r="W265" s="118"/>
      <c r="X265" s="135">
        <v>4425</v>
      </c>
      <c r="Y265" s="118"/>
      <c r="Z265" s="121">
        <v>0</v>
      </c>
      <c r="AA265" s="121">
        <v>0</v>
      </c>
      <c r="AB265" s="138">
        <v>1327</v>
      </c>
      <c r="AC265" s="121">
        <v>0</v>
      </c>
      <c r="AD265" s="137">
        <v>35181</v>
      </c>
      <c r="AE265" s="124">
        <v>0</v>
      </c>
      <c r="AF265" s="124">
        <v>0</v>
      </c>
      <c r="AG265" s="138">
        <v>3098</v>
      </c>
      <c r="AH265" s="125">
        <v>0</v>
      </c>
      <c r="AI265" s="118"/>
      <c r="AK265" s="105"/>
    </row>
    <row r="266" spans="1:37" x14ac:dyDescent="0.2">
      <c r="A266" s="118">
        <v>258</v>
      </c>
      <c r="B266" s="118" t="s">
        <v>407</v>
      </c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34">
        <v>302594</v>
      </c>
      <c r="Q266" s="135">
        <v>4425</v>
      </c>
      <c r="R266" s="121">
        <v>0</v>
      </c>
      <c r="S266" s="121">
        <v>0</v>
      </c>
      <c r="T266" s="122">
        <v>0</v>
      </c>
      <c r="U266" s="121">
        <v>0</v>
      </c>
      <c r="V266" s="122">
        <v>1</v>
      </c>
      <c r="W266" s="118"/>
      <c r="X266" s="135">
        <v>4425</v>
      </c>
      <c r="Y266" s="118"/>
      <c r="Z266" s="121">
        <v>0</v>
      </c>
      <c r="AA266" s="121">
        <v>0</v>
      </c>
      <c r="AB266" s="138">
        <v>1327</v>
      </c>
      <c r="AC266" s="121">
        <v>0</v>
      </c>
      <c r="AD266" s="137">
        <v>35181</v>
      </c>
      <c r="AE266" s="124">
        <v>0</v>
      </c>
      <c r="AF266" s="124">
        <v>0</v>
      </c>
      <c r="AG266" s="138">
        <v>3098</v>
      </c>
      <c r="AH266" s="125">
        <v>0</v>
      </c>
      <c r="AI266" s="118"/>
      <c r="AK266" s="105"/>
    </row>
    <row r="267" spans="1:37" x14ac:dyDescent="0.2">
      <c r="A267" s="118">
        <v>259</v>
      </c>
      <c r="B267" s="118" t="s">
        <v>407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34">
        <v>302595</v>
      </c>
      <c r="Q267" s="135">
        <v>4425</v>
      </c>
      <c r="R267" s="121">
        <v>0</v>
      </c>
      <c r="S267" s="121">
        <v>0</v>
      </c>
      <c r="T267" s="122">
        <v>0</v>
      </c>
      <c r="U267" s="121">
        <v>0</v>
      </c>
      <c r="V267" s="122">
        <v>1</v>
      </c>
      <c r="W267" s="118"/>
      <c r="X267" s="135">
        <v>4425</v>
      </c>
      <c r="Y267" s="118"/>
      <c r="Z267" s="121">
        <v>0</v>
      </c>
      <c r="AA267" s="121">
        <v>0</v>
      </c>
      <c r="AB267" s="138">
        <v>1327</v>
      </c>
      <c r="AC267" s="121">
        <v>0</v>
      </c>
      <c r="AD267" s="137">
        <v>35181</v>
      </c>
      <c r="AE267" s="124">
        <v>0</v>
      </c>
      <c r="AF267" s="124">
        <v>0</v>
      </c>
      <c r="AG267" s="138">
        <v>3098</v>
      </c>
      <c r="AH267" s="125">
        <v>0</v>
      </c>
      <c r="AI267" s="118"/>
      <c r="AK267" s="105"/>
    </row>
    <row r="268" spans="1:37" x14ac:dyDescent="0.2">
      <c r="A268" s="118">
        <v>260</v>
      </c>
      <c r="B268" s="118" t="s">
        <v>407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34">
        <v>302596</v>
      </c>
      <c r="Q268" s="135">
        <v>4425</v>
      </c>
      <c r="R268" s="121">
        <v>0</v>
      </c>
      <c r="S268" s="121">
        <v>0</v>
      </c>
      <c r="T268" s="122">
        <v>0</v>
      </c>
      <c r="U268" s="121">
        <v>0</v>
      </c>
      <c r="V268" s="122">
        <v>1</v>
      </c>
      <c r="W268" s="118"/>
      <c r="X268" s="135">
        <v>4425</v>
      </c>
      <c r="Y268" s="118"/>
      <c r="Z268" s="121">
        <v>0</v>
      </c>
      <c r="AA268" s="121">
        <v>0</v>
      </c>
      <c r="AB268" s="138">
        <v>1327</v>
      </c>
      <c r="AC268" s="121">
        <v>0</v>
      </c>
      <c r="AD268" s="137">
        <v>35181</v>
      </c>
      <c r="AE268" s="124">
        <v>0</v>
      </c>
      <c r="AF268" s="124">
        <v>0</v>
      </c>
      <c r="AG268" s="138">
        <v>3098</v>
      </c>
      <c r="AH268" s="125">
        <v>0</v>
      </c>
      <c r="AI268" s="118"/>
      <c r="AK268" s="105"/>
    </row>
    <row r="269" spans="1:37" x14ac:dyDescent="0.2">
      <c r="A269" s="118">
        <v>261</v>
      </c>
      <c r="B269" s="118" t="s">
        <v>407</v>
      </c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34">
        <v>302597</v>
      </c>
      <c r="Q269" s="135">
        <v>4425</v>
      </c>
      <c r="R269" s="121">
        <v>0</v>
      </c>
      <c r="S269" s="121">
        <v>0</v>
      </c>
      <c r="T269" s="122">
        <v>0</v>
      </c>
      <c r="U269" s="121">
        <v>0</v>
      </c>
      <c r="V269" s="122">
        <v>1</v>
      </c>
      <c r="W269" s="118"/>
      <c r="X269" s="135">
        <v>4425</v>
      </c>
      <c r="Y269" s="118"/>
      <c r="Z269" s="121">
        <v>0</v>
      </c>
      <c r="AA269" s="121">
        <v>0</v>
      </c>
      <c r="AB269" s="138">
        <v>1327</v>
      </c>
      <c r="AC269" s="121">
        <v>0</v>
      </c>
      <c r="AD269" s="137">
        <v>35181</v>
      </c>
      <c r="AE269" s="124">
        <v>0</v>
      </c>
      <c r="AF269" s="124">
        <v>0</v>
      </c>
      <c r="AG269" s="138">
        <v>3098</v>
      </c>
      <c r="AH269" s="125">
        <v>0</v>
      </c>
      <c r="AI269" s="118"/>
      <c r="AK269" s="105"/>
    </row>
    <row r="270" spans="1:37" x14ac:dyDescent="0.2">
      <c r="A270" s="118">
        <v>262</v>
      </c>
      <c r="B270" s="118" t="s">
        <v>407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34">
        <v>302598</v>
      </c>
      <c r="Q270" s="135">
        <v>4425</v>
      </c>
      <c r="R270" s="121">
        <v>0</v>
      </c>
      <c r="S270" s="121">
        <v>0</v>
      </c>
      <c r="T270" s="122">
        <v>0</v>
      </c>
      <c r="U270" s="121">
        <v>0</v>
      </c>
      <c r="V270" s="122">
        <v>1</v>
      </c>
      <c r="W270" s="118"/>
      <c r="X270" s="135">
        <v>4425</v>
      </c>
      <c r="Y270" s="118"/>
      <c r="Z270" s="121">
        <v>0</v>
      </c>
      <c r="AA270" s="121">
        <v>0</v>
      </c>
      <c r="AB270" s="138">
        <v>1327</v>
      </c>
      <c r="AC270" s="121">
        <v>0</v>
      </c>
      <c r="AD270" s="137">
        <v>35181</v>
      </c>
      <c r="AE270" s="124">
        <v>0</v>
      </c>
      <c r="AF270" s="124">
        <v>0</v>
      </c>
      <c r="AG270" s="138">
        <v>3098</v>
      </c>
      <c r="AH270" s="125">
        <v>0</v>
      </c>
      <c r="AI270" s="118"/>
      <c r="AK270" s="105"/>
    </row>
    <row r="271" spans="1:37" x14ac:dyDescent="0.2">
      <c r="A271" s="118">
        <v>263</v>
      </c>
      <c r="B271" s="118" t="s">
        <v>407</v>
      </c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34">
        <v>302599</v>
      </c>
      <c r="Q271" s="135">
        <v>4425</v>
      </c>
      <c r="R271" s="121">
        <v>0</v>
      </c>
      <c r="S271" s="121">
        <v>0</v>
      </c>
      <c r="T271" s="122">
        <v>0</v>
      </c>
      <c r="U271" s="121">
        <v>0</v>
      </c>
      <c r="V271" s="122">
        <v>1</v>
      </c>
      <c r="W271" s="118"/>
      <c r="X271" s="135">
        <v>4425</v>
      </c>
      <c r="Y271" s="118"/>
      <c r="Z271" s="121">
        <v>0</v>
      </c>
      <c r="AA271" s="121">
        <v>0</v>
      </c>
      <c r="AB271" s="138">
        <v>1327</v>
      </c>
      <c r="AC271" s="121">
        <v>0</v>
      </c>
      <c r="AD271" s="137">
        <v>35181</v>
      </c>
      <c r="AE271" s="124">
        <v>0</v>
      </c>
      <c r="AF271" s="124">
        <v>0</v>
      </c>
      <c r="AG271" s="138">
        <v>3098</v>
      </c>
      <c r="AH271" s="125">
        <v>0</v>
      </c>
      <c r="AI271" s="118"/>
      <c r="AK271" s="105"/>
    </row>
    <row r="272" spans="1:37" x14ac:dyDescent="0.2">
      <c r="A272" s="118">
        <v>264</v>
      </c>
      <c r="B272" s="118" t="s">
        <v>407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34">
        <v>302600</v>
      </c>
      <c r="Q272" s="135">
        <v>4425</v>
      </c>
      <c r="R272" s="121">
        <v>0</v>
      </c>
      <c r="S272" s="121">
        <v>0</v>
      </c>
      <c r="T272" s="122">
        <v>0</v>
      </c>
      <c r="U272" s="121">
        <v>0</v>
      </c>
      <c r="V272" s="122">
        <v>1</v>
      </c>
      <c r="W272" s="118"/>
      <c r="X272" s="135">
        <v>4425</v>
      </c>
      <c r="Y272" s="118"/>
      <c r="Z272" s="121">
        <v>0</v>
      </c>
      <c r="AA272" s="121">
        <v>0</v>
      </c>
      <c r="AB272" s="138">
        <v>1327</v>
      </c>
      <c r="AC272" s="121">
        <v>0</v>
      </c>
      <c r="AD272" s="137">
        <v>35181</v>
      </c>
      <c r="AE272" s="124">
        <v>0</v>
      </c>
      <c r="AF272" s="124">
        <v>0</v>
      </c>
      <c r="AG272" s="138">
        <v>3098</v>
      </c>
      <c r="AH272" s="125">
        <v>0</v>
      </c>
      <c r="AI272" s="118"/>
      <c r="AK272" s="105"/>
    </row>
    <row r="273" spans="1:37" x14ac:dyDescent="0.2">
      <c r="A273" s="118">
        <v>265</v>
      </c>
      <c r="B273" s="118" t="s">
        <v>407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34">
        <v>302601</v>
      </c>
      <c r="Q273" s="135">
        <v>4425</v>
      </c>
      <c r="R273" s="121">
        <v>0</v>
      </c>
      <c r="S273" s="121">
        <v>0</v>
      </c>
      <c r="T273" s="122">
        <v>0</v>
      </c>
      <c r="U273" s="121">
        <v>0</v>
      </c>
      <c r="V273" s="122">
        <v>1</v>
      </c>
      <c r="W273" s="118"/>
      <c r="X273" s="135">
        <v>4425</v>
      </c>
      <c r="Y273" s="118"/>
      <c r="Z273" s="121">
        <v>0</v>
      </c>
      <c r="AA273" s="121">
        <v>0</v>
      </c>
      <c r="AB273" s="138">
        <v>1327</v>
      </c>
      <c r="AC273" s="121">
        <v>0</v>
      </c>
      <c r="AD273" s="137">
        <v>35181</v>
      </c>
      <c r="AE273" s="124">
        <v>0</v>
      </c>
      <c r="AF273" s="124">
        <v>0</v>
      </c>
      <c r="AG273" s="138">
        <v>3098</v>
      </c>
      <c r="AH273" s="125">
        <v>0</v>
      </c>
      <c r="AI273" s="118"/>
      <c r="AK273" s="105"/>
    </row>
    <row r="274" spans="1:37" x14ac:dyDescent="0.2">
      <c r="A274" s="118">
        <v>266</v>
      </c>
      <c r="B274" s="118" t="s">
        <v>407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34">
        <v>302602</v>
      </c>
      <c r="Q274" s="135">
        <v>4425</v>
      </c>
      <c r="R274" s="121">
        <v>0</v>
      </c>
      <c r="S274" s="121">
        <v>0</v>
      </c>
      <c r="T274" s="122">
        <v>0</v>
      </c>
      <c r="U274" s="121">
        <v>0</v>
      </c>
      <c r="V274" s="122">
        <v>1</v>
      </c>
      <c r="W274" s="118"/>
      <c r="X274" s="135">
        <v>4425</v>
      </c>
      <c r="Y274" s="118"/>
      <c r="Z274" s="121">
        <v>0</v>
      </c>
      <c r="AA274" s="121">
        <v>0</v>
      </c>
      <c r="AB274" s="138">
        <v>1327</v>
      </c>
      <c r="AC274" s="121">
        <v>0</v>
      </c>
      <c r="AD274" s="137">
        <v>35181</v>
      </c>
      <c r="AE274" s="124">
        <v>0</v>
      </c>
      <c r="AF274" s="124">
        <v>0</v>
      </c>
      <c r="AG274" s="138">
        <v>3098</v>
      </c>
      <c r="AH274" s="125">
        <v>0</v>
      </c>
      <c r="AI274" s="118"/>
      <c r="AK274" s="105"/>
    </row>
    <row r="275" spans="1:37" x14ac:dyDescent="0.2">
      <c r="A275" s="118">
        <v>267</v>
      </c>
      <c r="B275" s="118" t="s">
        <v>407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34">
        <v>302603</v>
      </c>
      <c r="Q275" s="135">
        <v>4425</v>
      </c>
      <c r="R275" s="121">
        <v>0</v>
      </c>
      <c r="S275" s="121">
        <v>0</v>
      </c>
      <c r="T275" s="122">
        <v>0</v>
      </c>
      <c r="U275" s="121">
        <v>0</v>
      </c>
      <c r="V275" s="122">
        <v>1</v>
      </c>
      <c r="W275" s="118"/>
      <c r="X275" s="135">
        <v>4425</v>
      </c>
      <c r="Y275" s="118"/>
      <c r="Z275" s="121">
        <v>0</v>
      </c>
      <c r="AA275" s="121">
        <v>0</v>
      </c>
      <c r="AB275" s="138">
        <v>1327</v>
      </c>
      <c r="AC275" s="121">
        <v>0</v>
      </c>
      <c r="AD275" s="137">
        <v>35181</v>
      </c>
      <c r="AE275" s="124">
        <v>0</v>
      </c>
      <c r="AF275" s="124">
        <v>0</v>
      </c>
      <c r="AG275" s="138">
        <v>3098</v>
      </c>
      <c r="AH275" s="125">
        <v>0</v>
      </c>
      <c r="AI275" s="118"/>
      <c r="AK275" s="105"/>
    </row>
    <row r="276" spans="1:37" x14ac:dyDescent="0.2">
      <c r="A276" s="118">
        <v>268</v>
      </c>
      <c r="B276" s="118" t="s">
        <v>407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34">
        <v>302604</v>
      </c>
      <c r="Q276" s="135">
        <v>4425</v>
      </c>
      <c r="R276" s="121">
        <v>0</v>
      </c>
      <c r="S276" s="121">
        <v>0</v>
      </c>
      <c r="T276" s="122">
        <v>0</v>
      </c>
      <c r="U276" s="121">
        <v>0</v>
      </c>
      <c r="V276" s="122">
        <v>1</v>
      </c>
      <c r="W276" s="118"/>
      <c r="X276" s="135">
        <v>4425</v>
      </c>
      <c r="Y276" s="118"/>
      <c r="Z276" s="121">
        <v>0</v>
      </c>
      <c r="AA276" s="121">
        <v>0</v>
      </c>
      <c r="AB276" s="138">
        <v>1327</v>
      </c>
      <c r="AC276" s="121">
        <v>0</v>
      </c>
      <c r="AD276" s="137">
        <v>35181</v>
      </c>
      <c r="AE276" s="124">
        <v>0</v>
      </c>
      <c r="AF276" s="124">
        <v>0</v>
      </c>
      <c r="AG276" s="138">
        <v>3098</v>
      </c>
      <c r="AH276" s="125">
        <v>0</v>
      </c>
      <c r="AI276" s="118"/>
      <c r="AK276" s="105"/>
    </row>
    <row r="277" spans="1:37" x14ac:dyDescent="0.2">
      <c r="A277" s="118">
        <v>269</v>
      </c>
      <c r="B277" s="118" t="s">
        <v>407</v>
      </c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34">
        <v>302605</v>
      </c>
      <c r="Q277" s="135">
        <v>4425</v>
      </c>
      <c r="R277" s="121">
        <v>0</v>
      </c>
      <c r="S277" s="121">
        <v>0</v>
      </c>
      <c r="T277" s="122">
        <v>0</v>
      </c>
      <c r="U277" s="121">
        <v>0</v>
      </c>
      <c r="V277" s="122">
        <v>1</v>
      </c>
      <c r="W277" s="118"/>
      <c r="X277" s="135">
        <v>4425</v>
      </c>
      <c r="Y277" s="118"/>
      <c r="Z277" s="121">
        <v>0</v>
      </c>
      <c r="AA277" s="121">
        <v>0</v>
      </c>
      <c r="AB277" s="138">
        <v>1327</v>
      </c>
      <c r="AC277" s="121">
        <v>0</v>
      </c>
      <c r="AD277" s="137">
        <v>35181</v>
      </c>
      <c r="AE277" s="124">
        <v>0</v>
      </c>
      <c r="AF277" s="124">
        <v>0</v>
      </c>
      <c r="AG277" s="138">
        <v>3098</v>
      </c>
      <c r="AH277" s="125">
        <v>0</v>
      </c>
      <c r="AI277" s="118"/>
      <c r="AK277" s="105"/>
    </row>
    <row r="278" spans="1:37" x14ac:dyDescent="0.2">
      <c r="A278" s="118">
        <v>270</v>
      </c>
      <c r="B278" s="118" t="s">
        <v>407</v>
      </c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34">
        <v>302616</v>
      </c>
      <c r="Q278" s="135">
        <v>4226</v>
      </c>
      <c r="R278" s="121">
        <v>0</v>
      </c>
      <c r="S278" s="121">
        <v>0</v>
      </c>
      <c r="T278" s="122">
        <v>0</v>
      </c>
      <c r="U278" s="121">
        <v>0</v>
      </c>
      <c r="V278" s="122">
        <v>1</v>
      </c>
      <c r="W278" s="118"/>
      <c r="X278" s="135">
        <v>4226</v>
      </c>
      <c r="Y278" s="118"/>
      <c r="Z278" s="121">
        <v>0</v>
      </c>
      <c r="AA278" s="121">
        <v>0</v>
      </c>
      <c r="AB278" s="138">
        <v>1267</v>
      </c>
      <c r="AC278" s="121">
        <v>0</v>
      </c>
      <c r="AD278" s="137">
        <v>35181</v>
      </c>
      <c r="AE278" s="124">
        <v>0</v>
      </c>
      <c r="AF278" s="124">
        <v>0</v>
      </c>
      <c r="AG278" s="138">
        <v>2959</v>
      </c>
      <c r="AH278" s="125">
        <v>0</v>
      </c>
      <c r="AI278" s="118"/>
      <c r="AK278" s="105"/>
    </row>
    <row r="279" spans="1:37" x14ac:dyDescent="0.2">
      <c r="A279" s="118">
        <v>271</v>
      </c>
      <c r="B279" s="118" t="s">
        <v>407</v>
      </c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34">
        <v>302621</v>
      </c>
      <c r="Q279" s="135">
        <v>3690</v>
      </c>
      <c r="R279" s="121">
        <v>0</v>
      </c>
      <c r="S279" s="121">
        <v>0</v>
      </c>
      <c r="T279" s="122">
        <v>0</v>
      </c>
      <c r="U279" s="121">
        <v>0</v>
      </c>
      <c r="V279" s="122">
        <v>1</v>
      </c>
      <c r="W279" s="118"/>
      <c r="X279" s="135">
        <v>3690</v>
      </c>
      <c r="Y279" s="118"/>
      <c r="Z279" s="121">
        <v>0</v>
      </c>
      <c r="AA279" s="121">
        <v>0</v>
      </c>
      <c r="AB279" s="138">
        <v>1107</v>
      </c>
      <c r="AC279" s="121">
        <v>0</v>
      </c>
      <c r="AD279" s="137">
        <v>35181</v>
      </c>
      <c r="AE279" s="124">
        <v>0</v>
      </c>
      <c r="AF279" s="124">
        <v>0</v>
      </c>
      <c r="AG279" s="138">
        <v>2583</v>
      </c>
      <c r="AH279" s="125">
        <v>0</v>
      </c>
      <c r="AI279" s="118"/>
      <c r="AK279" s="105"/>
    </row>
    <row r="280" spans="1:37" x14ac:dyDescent="0.2">
      <c r="A280" s="118">
        <v>272</v>
      </c>
      <c r="B280" s="118" t="s">
        <v>407</v>
      </c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34">
        <v>302624</v>
      </c>
      <c r="Q280" s="135">
        <v>3571</v>
      </c>
      <c r="R280" s="121">
        <v>0</v>
      </c>
      <c r="S280" s="121">
        <v>0</v>
      </c>
      <c r="T280" s="122">
        <v>0</v>
      </c>
      <c r="U280" s="121">
        <v>0</v>
      </c>
      <c r="V280" s="122">
        <v>1</v>
      </c>
      <c r="W280" s="118"/>
      <c r="X280" s="135">
        <v>3571</v>
      </c>
      <c r="Y280" s="118"/>
      <c r="Z280" s="121">
        <v>0</v>
      </c>
      <c r="AA280" s="121">
        <v>0</v>
      </c>
      <c r="AB280" s="138">
        <v>1071</v>
      </c>
      <c r="AC280" s="121">
        <v>0</v>
      </c>
      <c r="AD280" s="137">
        <v>35181</v>
      </c>
      <c r="AE280" s="124">
        <v>0</v>
      </c>
      <c r="AF280" s="124">
        <v>0</v>
      </c>
      <c r="AG280" s="138">
        <v>2500</v>
      </c>
      <c r="AH280" s="125">
        <v>0</v>
      </c>
      <c r="AI280" s="118"/>
      <c r="AK280" s="105"/>
    </row>
    <row r="281" spans="1:37" x14ac:dyDescent="0.2">
      <c r="A281" s="118">
        <v>273</v>
      </c>
      <c r="B281" s="118" t="s">
        <v>407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34">
        <v>302625</v>
      </c>
      <c r="Q281" s="135">
        <v>3571</v>
      </c>
      <c r="R281" s="121">
        <v>0</v>
      </c>
      <c r="S281" s="121">
        <v>0</v>
      </c>
      <c r="T281" s="122">
        <v>0</v>
      </c>
      <c r="U281" s="121">
        <v>0</v>
      </c>
      <c r="V281" s="122">
        <v>1</v>
      </c>
      <c r="W281" s="118"/>
      <c r="X281" s="135">
        <v>3571</v>
      </c>
      <c r="Y281" s="118"/>
      <c r="Z281" s="121">
        <v>0</v>
      </c>
      <c r="AA281" s="121">
        <v>0</v>
      </c>
      <c r="AB281" s="138">
        <v>1071</v>
      </c>
      <c r="AC281" s="121">
        <v>0</v>
      </c>
      <c r="AD281" s="137">
        <v>35181</v>
      </c>
      <c r="AE281" s="124">
        <v>0</v>
      </c>
      <c r="AF281" s="124">
        <v>0</v>
      </c>
      <c r="AG281" s="138">
        <v>2500</v>
      </c>
      <c r="AH281" s="125">
        <v>0</v>
      </c>
      <c r="AI281" s="118"/>
      <c r="AK281" s="105"/>
    </row>
    <row r="282" spans="1:37" x14ac:dyDescent="0.2">
      <c r="A282" s="118">
        <v>274</v>
      </c>
      <c r="B282" s="118" t="s">
        <v>407</v>
      </c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34">
        <v>302626</v>
      </c>
      <c r="Q282" s="135">
        <v>3571</v>
      </c>
      <c r="R282" s="121">
        <v>0</v>
      </c>
      <c r="S282" s="121">
        <v>0</v>
      </c>
      <c r="T282" s="122">
        <v>0</v>
      </c>
      <c r="U282" s="121">
        <v>0</v>
      </c>
      <c r="V282" s="122">
        <v>1</v>
      </c>
      <c r="W282" s="118"/>
      <c r="X282" s="135">
        <v>3571</v>
      </c>
      <c r="Y282" s="118"/>
      <c r="Z282" s="121">
        <v>0</v>
      </c>
      <c r="AA282" s="121">
        <v>0</v>
      </c>
      <c r="AB282" s="138">
        <v>1071</v>
      </c>
      <c r="AC282" s="121">
        <v>0</v>
      </c>
      <c r="AD282" s="137">
        <v>35181</v>
      </c>
      <c r="AE282" s="124">
        <v>0</v>
      </c>
      <c r="AF282" s="124">
        <v>0</v>
      </c>
      <c r="AG282" s="138">
        <v>2500</v>
      </c>
      <c r="AH282" s="125">
        <v>0</v>
      </c>
      <c r="AI282" s="118"/>
      <c r="AK282" s="105"/>
    </row>
    <row r="283" spans="1:37" x14ac:dyDescent="0.2">
      <c r="A283" s="118">
        <v>275</v>
      </c>
      <c r="B283" s="118" t="s">
        <v>407</v>
      </c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34">
        <v>302628</v>
      </c>
      <c r="Q283" s="135">
        <v>3360</v>
      </c>
      <c r="R283" s="121">
        <v>0</v>
      </c>
      <c r="S283" s="121">
        <v>0</v>
      </c>
      <c r="T283" s="122">
        <v>0</v>
      </c>
      <c r="U283" s="121">
        <v>0</v>
      </c>
      <c r="V283" s="122">
        <v>1</v>
      </c>
      <c r="W283" s="118"/>
      <c r="X283" s="135">
        <v>3360</v>
      </c>
      <c r="Y283" s="118"/>
      <c r="Z283" s="121">
        <v>0</v>
      </c>
      <c r="AA283" s="121">
        <v>0</v>
      </c>
      <c r="AB283" s="138">
        <v>1008</v>
      </c>
      <c r="AC283" s="121">
        <v>0</v>
      </c>
      <c r="AD283" s="137">
        <v>35181</v>
      </c>
      <c r="AE283" s="124">
        <v>0</v>
      </c>
      <c r="AF283" s="124">
        <v>0</v>
      </c>
      <c r="AG283" s="138">
        <v>2352</v>
      </c>
      <c r="AH283" s="125">
        <v>0</v>
      </c>
      <c r="AI283" s="118"/>
      <c r="AK283" s="105"/>
    </row>
    <row r="284" spans="1:37" x14ac:dyDescent="0.2">
      <c r="A284" s="118">
        <v>276</v>
      </c>
      <c r="B284" s="118" t="s">
        <v>407</v>
      </c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34">
        <v>302637</v>
      </c>
      <c r="Q284" s="135">
        <v>2730</v>
      </c>
      <c r="R284" s="121">
        <v>0</v>
      </c>
      <c r="S284" s="121">
        <v>0</v>
      </c>
      <c r="T284" s="122">
        <v>0</v>
      </c>
      <c r="U284" s="121">
        <v>0</v>
      </c>
      <c r="V284" s="122">
        <v>1</v>
      </c>
      <c r="W284" s="118"/>
      <c r="X284" s="135">
        <v>2730</v>
      </c>
      <c r="Y284" s="118"/>
      <c r="Z284" s="121">
        <v>0</v>
      </c>
      <c r="AA284" s="121">
        <v>0</v>
      </c>
      <c r="AB284" s="138">
        <v>819</v>
      </c>
      <c r="AC284" s="121">
        <v>0</v>
      </c>
      <c r="AD284" s="137">
        <v>35181</v>
      </c>
      <c r="AE284" s="124">
        <v>0</v>
      </c>
      <c r="AF284" s="124">
        <v>0</v>
      </c>
      <c r="AG284" s="138">
        <v>1911</v>
      </c>
      <c r="AH284" s="125">
        <v>0</v>
      </c>
      <c r="AI284" s="118"/>
      <c r="AK284" s="105"/>
    </row>
    <row r="285" spans="1:37" x14ac:dyDescent="0.2">
      <c r="A285" s="118">
        <v>277</v>
      </c>
      <c r="B285" s="118" t="s">
        <v>407</v>
      </c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34">
        <v>302642</v>
      </c>
      <c r="Q285" s="135">
        <v>2730</v>
      </c>
      <c r="R285" s="121">
        <v>0</v>
      </c>
      <c r="S285" s="121">
        <v>0</v>
      </c>
      <c r="T285" s="122">
        <v>0</v>
      </c>
      <c r="U285" s="121">
        <v>0</v>
      </c>
      <c r="V285" s="122">
        <v>1</v>
      </c>
      <c r="W285" s="118"/>
      <c r="X285" s="135">
        <v>2730</v>
      </c>
      <c r="Y285" s="118"/>
      <c r="Z285" s="121">
        <v>0</v>
      </c>
      <c r="AA285" s="121">
        <v>0</v>
      </c>
      <c r="AB285" s="138">
        <v>819</v>
      </c>
      <c r="AC285" s="121">
        <v>0</v>
      </c>
      <c r="AD285" s="137">
        <v>35181</v>
      </c>
      <c r="AE285" s="124">
        <v>0</v>
      </c>
      <c r="AF285" s="124">
        <v>0</v>
      </c>
      <c r="AG285" s="138">
        <v>1911</v>
      </c>
      <c r="AH285" s="125">
        <v>0</v>
      </c>
      <c r="AI285" s="118"/>
      <c r="AK285" s="105"/>
    </row>
    <row r="286" spans="1:37" x14ac:dyDescent="0.2">
      <c r="A286" s="118">
        <v>278</v>
      </c>
      <c r="B286" s="118" t="s">
        <v>407</v>
      </c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34">
        <v>302643</v>
      </c>
      <c r="Q286" s="135">
        <v>2730</v>
      </c>
      <c r="R286" s="121">
        <v>0</v>
      </c>
      <c r="S286" s="121">
        <v>0</v>
      </c>
      <c r="T286" s="122">
        <v>0</v>
      </c>
      <c r="U286" s="121">
        <v>0</v>
      </c>
      <c r="V286" s="122">
        <v>1</v>
      </c>
      <c r="W286" s="118"/>
      <c r="X286" s="135">
        <v>2730</v>
      </c>
      <c r="Y286" s="118"/>
      <c r="Z286" s="121">
        <v>0</v>
      </c>
      <c r="AA286" s="121">
        <v>0</v>
      </c>
      <c r="AB286" s="138">
        <v>819</v>
      </c>
      <c r="AC286" s="121">
        <v>0</v>
      </c>
      <c r="AD286" s="137">
        <v>35181</v>
      </c>
      <c r="AE286" s="124">
        <v>0</v>
      </c>
      <c r="AF286" s="124">
        <v>0</v>
      </c>
      <c r="AG286" s="138">
        <v>1911</v>
      </c>
      <c r="AH286" s="125">
        <v>0</v>
      </c>
      <c r="AI286" s="118"/>
      <c r="AK286" s="105"/>
    </row>
    <row r="287" spans="1:37" x14ac:dyDescent="0.2">
      <c r="A287" s="118">
        <v>279</v>
      </c>
      <c r="B287" s="118" t="s">
        <v>407</v>
      </c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34">
        <v>302646</v>
      </c>
      <c r="Q287" s="135">
        <v>2730</v>
      </c>
      <c r="R287" s="121">
        <v>0</v>
      </c>
      <c r="S287" s="121">
        <v>0</v>
      </c>
      <c r="T287" s="122">
        <v>0</v>
      </c>
      <c r="U287" s="121">
        <v>0</v>
      </c>
      <c r="V287" s="122">
        <v>1</v>
      </c>
      <c r="W287" s="118"/>
      <c r="X287" s="135">
        <v>2730</v>
      </c>
      <c r="Y287" s="118"/>
      <c r="Z287" s="121">
        <v>0</v>
      </c>
      <c r="AA287" s="121">
        <v>0</v>
      </c>
      <c r="AB287" s="138">
        <v>819</v>
      </c>
      <c r="AC287" s="121">
        <v>0</v>
      </c>
      <c r="AD287" s="137">
        <v>35181</v>
      </c>
      <c r="AE287" s="124">
        <v>0</v>
      </c>
      <c r="AF287" s="124">
        <v>0</v>
      </c>
      <c r="AG287" s="138">
        <v>1911</v>
      </c>
      <c r="AH287" s="125">
        <v>0</v>
      </c>
      <c r="AI287" s="118"/>
      <c r="AK287" s="105"/>
    </row>
    <row r="288" spans="1:37" x14ac:dyDescent="0.2">
      <c r="A288" s="118">
        <v>280</v>
      </c>
      <c r="B288" s="118" t="s">
        <v>407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34">
        <v>302649</v>
      </c>
      <c r="Q288" s="135">
        <v>2460</v>
      </c>
      <c r="R288" s="121">
        <v>0</v>
      </c>
      <c r="S288" s="121">
        <v>0</v>
      </c>
      <c r="T288" s="122">
        <v>0</v>
      </c>
      <c r="U288" s="121">
        <v>0</v>
      </c>
      <c r="V288" s="122">
        <v>1</v>
      </c>
      <c r="W288" s="118"/>
      <c r="X288" s="135">
        <v>2460</v>
      </c>
      <c r="Y288" s="118"/>
      <c r="Z288" s="121">
        <v>0</v>
      </c>
      <c r="AA288" s="121">
        <v>0</v>
      </c>
      <c r="AB288" s="138">
        <v>738</v>
      </c>
      <c r="AC288" s="121">
        <v>0</v>
      </c>
      <c r="AD288" s="137">
        <v>35181</v>
      </c>
      <c r="AE288" s="124">
        <v>0</v>
      </c>
      <c r="AF288" s="124">
        <v>0</v>
      </c>
      <c r="AG288" s="138">
        <v>1722</v>
      </c>
      <c r="AH288" s="125">
        <v>0</v>
      </c>
      <c r="AI288" s="118"/>
      <c r="AK288" s="105"/>
    </row>
    <row r="289" spans="1:37" x14ac:dyDescent="0.2">
      <c r="A289" s="118">
        <v>281</v>
      </c>
      <c r="B289" s="118" t="s">
        <v>407</v>
      </c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34">
        <v>302653</v>
      </c>
      <c r="Q289" s="135">
        <v>2370</v>
      </c>
      <c r="R289" s="121">
        <v>0</v>
      </c>
      <c r="S289" s="121">
        <v>0</v>
      </c>
      <c r="T289" s="122">
        <v>0</v>
      </c>
      <c r="U289" s="121">
        <v>0</v>
      </c>
      <c r="V289" s="122">
        <v>1</v>
      </c>
      <c r="W289" s="118"/>
      <c r="X289" s="135">
        <v>2370</v>
      </c>
      <c r="Y289" s="118"/>
      <c r="Z289" s="121">
        <v>0</v>
      </c>
      <c r="AA289" s="121">
        <v>0</v>
      </c>
      <c r="AB289" s="138">
        <v>711</v>
      </c>
      <c r="AC289" s="121">
        <v>0</v>
      </c>
      <c r="AD289" s="137">
        <v>35181</v>
      </c>
      <c r="AE289" s="124">
        <v>0</v>
      </c>
      <c r="AF289" s="124">
        <v>0</v>
      </c>
      <c r="AG289" s="138">
        <v>1659</v>
      </c>
      <c r="AH289" s="125">
        <v>0</v>
      </c>
      <c r="AI289" s="118"/>
      <c r="AK289" s="105"/>
    </row>
    <row r="290" spans="1:37" x14ac:dyDescent="0.2">
      <c r="A290" s="118">
        <v>282</v>
      </c>
      <c r="B290" s="118" t="s">
        <v>407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34">
        <v>302661</v>
      </c>
      <c r="Q290" s="135">
        <v>1588</v>
      </c>
      <c r="R290" s="121">
        <v>0</v>
      </c>
      <c r="S290" s="121">
        <v>0</v>
      </c>
      <c r="T290" s="122">
        <v>0</v>
      </c>
      <c r="U290" s="121">
        <v>0</v>
      </c>
      <c r="V290" s="122">
        <v>1</v>
      </c>
      <c r="W290" s="118"/>
      <c r="X290" s="135">
        <v>1588</v>
      </c>
      <c r="Y290" s="118"/>
      <c r="Z290" s="121">
        <v>0</v>
      </c>
      <c r="AA290" s="121">
        <v>0</v>
      </c>
      <c r="AB290" s="138">
        <v>476</v>
      </c>
      <c r="AC290" s="121">
        <v>0</v>
      </c>
      <c r="AD290" s="137">
        <v>35181</v>
      </c>
      <c r="AE290" s="124">
        <v>0</v>
      </c>
      <c r="AF290" s="124">
        <v>0</v>
      </c>
      <c r="AG290" s="138">
        <v>1112</v>
      </c>
      <c r="AH290" s="125">
        <v>0</v>
      </c>
      <c r="AI290" s="118"/>
      <c r="AK290" s="105"/>
    </row>
    <row r="291" spans="1:37" x14ac:dyDescent="0.2">
      <c r="A291" s="118">
        <v>283</v>
      </c>
      <c r="B291" s="118" t="s">
        <v>407</v>
      </c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34">
        <v>302671</v>
      </c>
      <c r="Q291" s="135">
        <v>300</v>
      </c>
      <c r="R291" s="121">
        <v>0</v>
      </c>
      <c r="S291" s="121">
        <v>0</v>
      </c>
      <c r="T291" s="122">
        <v>0</v>
      </c>
      <c r="U291" s="121">
        <v>0</v>
      </c>
      <c r="V291" s="122">
        <v>1</v>
      </c>
      <c r="W291" s="118"/>
      <c r="X291" s="135">
        <v>300</v>
      </c>
      <c r="Y291" s="118"/>
      <c r="Z291" s="121">
        <v>0</v>
      </c>
      <c r="AA291" s="121">
        <v>0</v>
      </c>
      <c r="AB291" s="138">
        <v>90</v>
      </c>
      <c r="AC291" s="121">
        <v>0</v>
      </c>
      <c r="AD291" s="137">
        <v>35181</v>
      </c>
      <c r="AE291" s="124">
        <v>0</v>
      </c>
      <c r="AF291" s="124">
        <v>0</v>
      </c>
      <c r="AG291" s="138">
        <v>210</v>
      </c>
      <c r="AH291" s="125">
        <v>0</v>
      </c>
      <c r="AI291" s="118"/>
      <c r="AK291" s="105"/>
    </row>
    <row r="292" spans="1:37" x14ac:dyDescent="0.2">
      <c r="A292" s="118">
        <v>284</v>
      </c>
      <c r="B292" s="118" t="s">
        <v>407</v>
      </c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34">
        <v>302678</v>
      </c>
      <c r="Q292" s="135">
        <v>421076</v>
      </c>
      <c r="R292" s="121">
        <v>0</v>
      </c>
      <c r="S292" s="121">
        <v>0</v>
      </c>
      <c r="T292" s="122">
        <v>0</v>
      </c>
      <c r="U292" s="121">
        <v>0</v>
      </c>
      <c r="V292" s="122">
        <v>1</v>
      </c>
      <c r="W292" s="118"/>
      <c r="X292" s="135">
        <v>421076</v>
      </c>
      <c r="Y292" s="118"/>
      <c r="Z292" s="121">
        <v>0</v>
      </c>
      <c r="AA292" s="121">
        <v>0</v>
      </c>
      <c r="AB292" s="138">
        <v>126322</v>
      </c>
      <c r="AC292" s="121">
        <v>0</v>
      </c>
      <c r="AD292" s="137">
        <v>35181</v>
      </c>
      <c r="AE292" s="124">
        <v>0</v>
      </c>
      <c r="AF292" s="124">
        <v>0</v>
      </c>
      <c r="AG292" s="138">
        <v>294754</v>
      </c>
      <c r="AH292" s="125">
        <v>0</v>
      </c>
      <c r="AI292" s="118"/>
      <c r="AK292" s="105"/>
    </row>
    <row r="293" spans="1:37" x14ac:dyDescent="0.2">
      <c r="A293" s="118">
        <v>285</v>
      </c>
      <c r="B293" s="118" t="s">
        <v>407</v>
      </c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34">
        <v>302679</v>
      </c>
      <c r="Q293" s="135">
        <v>421076</v>
      </c>
      <c r="R293" s="121">
        <v>0</v>
      </c>
      <c r="S293" s="121">
        <v>0</v>
      </c>
      <c r="T293" s="122">
        <v>0</v>
      </c>
      <c r="U293" s="121">
        <v>0</v>
      </c>
      <c r="V293" s="122">
        <v>1</v>
      </c>
      <c r="W293" s="118"/>
      <c r="X293" s="135">
        <v>421076</v>
      </c>
      <c r="Y293" s="118"/>
      <c r="Z293" s="121">
        <v>0</v>
      </c>
      <c r="AA293" s="121">
        <v>0</v>
      </c>
      <c r="AB293" s="138">
        <v>126322</v>
      </c>
      <c r="AC293" s="121">
        <v>0</v>
      </c>
      <c r="AD293" s="137">
        <v>35181</v>
      </c>
      <c r="AE293" s="124">
        <v>0</v>
      </c>
      <c r="AF293" s="124">
        <v>0</v>
      </c>
      <c r="AG293" s="138">
        <v>294754</v>
      </c>
      <c r="AH293" s="125">
        <v>0</v>
      </c>
      <c r="AI293" s="118"/>
      <c r="AK293" s="105"/>
    </row>
    <row r="294" spans="1:37" x14ac:dyDescent="0.2">
      <c r="A294" s="118">
        <v>286</v>
      </c>
      <c r="B294" s="118" t="s">
        <v>407</v>
      </c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34">
        <v>302680</v>
      </c>
      <c r="Q294" s="135">
        <v>421076</v>
      </c>
      <c r="R294" s="121">
        <v>0</v>
      </c>
      <c r="S294" s="121">
        <v>0</v>
      </c>
      <c r="T294" s="122">
        <v>0</v>
      </c>
      <c r="U294" s="121">
        <v>0</v>
      </c>
      <c r="V294" s="122">
        <v>1</v>
      </c>
      <c r="W294" s="118"/>
      <c r="X294" s="135">
        <v>421076</v>
      </c>
      <c r="Y294" s="118"/>
      <c r="Z294" s="121">
        <v>0</v>
      </c>
      <c r="AA294" s="121">
        <v>0</v>
      </c>
      <c r="AB294" s="138">
        <v>126322</v>
      </c>
      <c r="AC294" s="121">
        <v>0</v>
      </c>
      <c r="AD294" s="137">
        <v>35181</v>
      </c>
      <c r="AE294" s="124">
        <v>0</v>
      </c>
      <c r="AF294" s="124">
        <v>0</v>
      </c>
      <c r="AG294" s="138">
        <v>294754</v>
      </c>
      <c r="AH294" s="125">
        <v>0</v>
      </c>
      <c r="AI294" s="118"/>
      <c r="AK294" s="105"/>
    </row>
    <row r="295" spans="1:37" x14ac:dyDescent="0.2">
      <c r="A295" s="118">
        <v>287</v>
      </c>
      <c r="B295" s="118" t="s">
        <v>407</v>
      </c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34">
        <v>302681</v>
      </c>
      <c r="Q295" s="135">
        <v>421076</v>
      </c>
      <c r="R295" s="121">
        <v>0</v>
      </c>
      <c r="S295" s="121">
        <v>0</v>
      </c>
      <c r="T295" s="122">
        <v>0</v>
      </c>
      <c r="U295" s="121">
        <v>0</v>
      </c>
      <c r="V295" s="122">
        <v>1</v>
      </c>
      <c r="W295" s="118"/>
      <c r="X295" s="135">
        <v>421076</v>
      </c>
      <c r="Y295" s="118"/>
      <c r="Z295" s="121">
        <v>0</v>
      </c>
      <c r="AA295" s="121">
        <v>0</v>
      </c>
      <c r="AB295" s="138">
        <v>126322</v>
      </c>
      <c r="AC295" s="121">
        <v>0</v>
      </c>
      <c r="AD295" s="137">
        <v>35181</v>
      </c>
      <c r="AE295" s="124">
        <v>0</v>
      </c>
      <c r="AF295" s="124">
        <v>0</v>
      </c>
      <c r="AG295" s="138">
        <v>294754</v>
      </c>
      <c r="AH295" s="125">
        <v>0</v>
      </c>
      <c r="AI295" s="118"/>
      <c r="AK295" s="105"/>
    </row>
    <row r="296" spans="1:37" x14ac:dyDescent="0.2">
      <c r="A296" s="118">
        <v>288</v>
      </c>
      <c r="B296" s="118" t="s">
        <v>407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34">
        <v>302682</v>
      </c>
      <c r="Q296" s="135">
        <v>411014</v>
      </c>
      <c r="R296" s="121">
        <v>0</v>
      </c>
      <c r="S296" s="121">
        <v>0</v>
      </c>
      <c r="T296" s="122">
        <v>0</v>
      </c>
      <c r="U296" s="121">
        <v>0</v>
      </c>
      <c r="V296" s="122">
        <v>1</v>
      </c>
      <c r="W296" s="118"/>
      <c r="X296" s="135">
        <v>411014</v>
      </c>
      <c r="Y296" s="118"/>
      <c r="Z296" s="121">
        <v>0</v>
      </c>
      <c r="AA296" s="121">
        <v>0</v>
      </c>
      <c r="AB296" s="138">
        <v>123304</v>
      </c>
      <c r="AC296" s="121">
        <v>0</v>
      </c>
      <c r="AD296" s="137">
        <v>35181</v>
      </c>
      <c r="AE296" s="124">
        <v>0</v>
      </c>
      <c r="AF296" s="124">
        <v>0</v>
      </c>
      <c r="AG296" s="138">
        <v>287710</v>
      </c>
      <c r="AH296" s="125">
        <v>0</v>
      </c>
      <c r="AI296" s="118"/>
      <c r="AK296" s="105"/>
    </row>
    <row r="297" spans="1:37" x14ac:dyDescent="0.2">
      <c r="A297" s="118">
        <v>289</v>
      </c>
      <c r="B297" s="118" t="s">
        <v>407</v>
      </c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34">
        <v>302068</v>
      </c>
      <c r="Q297" s="135">
        <v>442860</v>
      </c>
      <c r="R297" s="121">
        <v>0</v>
      </c>
      <c r="S297" s="121">
        <v>0</v>
      </c>
      <c r="T297" s="122">
        <v>0</v>
      </c>
      <c r="U297" s="121">
        <v>0</v>
      </c>
      <c r="V297" s="122">
        <v>1</v>
      </c>
      <c r="W297" s="118"/>
      <c r="X297" s="135">
        <v>442860</v>
      </c>
      <c r="Y297" s="118"/>
      <c r="Z297" s="121">
        <v>0</v>
      </c>
      <c r="AA297" s="121">
        <v>0</v>
      </c>
      <c r="AB297" s="136">
        <v>132858</v>
      </c>
      <c r="AC297" s="121">
        <v>0</v>
      </c>
      <c r="AD297" s="137">
        <v>35190</v>
      </c>
      <c r="AE297" s="124">
        <v>0</v>
      </c>
      <c r="AF297" s="124">
        <v>0</v>
      </c>
      <c r="AG297" s="136">
        <v>310002</v>
      </c>
      <c r="AH297" s="125">
        <v>0</v>
      </c>
      <c r="AI297" s="118"/>
      <c r="AK297" s="105"/>
    </row>
    <row r="298" spans="1:37" x14ac:dyDescent="0.2">
      <c r="A298" s="118">
        <v>290</v>
      </c>
      <c r="B298" s="118" t="s">
        <v>407</v>
      </c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34">
        <v>302118</v>
      </c>
      <c r="Q298" s="135">
        <v>263485</v>
      </c>
      <c r="R298" s="121">
        <v>0</v>
      </c>
      <c r="S298" s="121">
        <v>0</v>
      </c>
      <c r="T298" s="122">
        <v>0</v>
      </c>
      <c r="U298" s="121">
        <v>0</v>
      </c>
      <c r="V298" s="122">
        <v>1</v>
      </c>
      <c r="W298" s="118"/>
      <c r="X298" s="135">
        <v>263485</v>
      </c>
      <c r="Y298" s="118"/>
      <c r="Z298" s="121">
        <v>0</v>
      </c>
      <c r="AA298" s="121">
        <v>0</v>
      </c>
      <c r="AB298" s="136">
        <v>79046</v>
      </c>
      <c r="AC298" s="121">
        <v>0</v>
      </c>
      <c r="AD298" s="137">
        <v>35190</v>
      </c>
      <c r="AE298" s="124">
        <v>0</v>
      </c>
      <c r="AF298" s="124">
        <v>0</v>
      </c>
      <c r="AG298" s="136">
        <v>184439</v>
      </c>
      <c r="AH298" s="125">
        <v>0</v>
      </c>
      <c r="AI298" s="118"/>
      <c r="AK298" s="105"/>
    </row>
    <row r="299" spans="1:37" x14ac:dyDescent="0.2">
      <c r="A299" s="118">
        <v>291</v>
      </c>
      <c r="B299" s="118" t="s">
        <v>407</v>
      </c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34">
        <v>302663</v>
      </c>
      <c r="Q299" s="135">
        <v>900</v>
      </c>
      <c r="R299" s="121">
        <v>0</v>
      </c>
      <c r="S299" s="121">
        <v>0</v>
      </c>
      <c r="T299" s="122">
        <v>0</v>
      </c>
      <c r="U299" s="121">
        <v>0</v>
      </c>
      <c r="V299" s="122">
        <v>1</v>
      </c>
      <c r="W299" s="118"/>
      <c r="X299" s="135">
        <v>900</v>
      </c>
      <c r="Y299" s="118"/>
      <c r="Z299" s="121">
        <v>0</v>
      </c>
      <c r="AA299" s="121">
        <v>0</v>
      </c>
      <c r="AB299" s="136">
        <v>270</v>
      </c>
      <c r="AC299" s="121">
        <v>0</v>
      </c>
      <c r="AD299" s="137">
        <v>35190</v>
      </c>
      <c r="AE299" s="124">
        <v>0</v>
      </c>
      <c r="AF299" s="124">
        <v>0</v>
      </c>
      <c r="AG299" s="136">
        <v>630</v>
      </c>
      <c r="AH299" s="125">
        <v>0</v>
      </c>
      <c r="AI299" s="118"/>
      <c r="AK299" s="105"/>
    </row>
    <row r="300" spans="1:37" x14ac:dyDescent="0.2">
      <c r="A300" s="118">
        <v>292</v>
      </c>
      <c r="B300" s="118" t="s">
        <v>407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34">
        <v>302685</v>
      </c>
      <c r="Q300" s="135">
        <v>272971</v>
      </c>
      <c r="R300" s="121">
        <v>0</v>
      </c>
      <c r="S300" s="121">
        <v>0</v>
      </c>
      <c r="T300" s="122">
        <v>0</v>
      </c>
      <c r="U300" s="121">
        <v>0</v>
      </c>
      <c r="V300" s="122">
        <v>1</v>
      </c>
      <c r="W300" s="118"/>
      <c r="X300" s="135">
        <v>272971</v>
      </c>
      <c r="Y300" s="118"/>
      <c r="Z300" s="121">
        <v>0</v>
      </c>
      <c r="AA300" s="121">
        <v>0</v>
      </c>
      <c r="AB300" s="136">
        <v>81891</v>
      </c>
      <c r="AC300" s="121">
        <v>0</v>
      </c>
      <c r="AD300" s="137">
        <v>35190</v>
      </c>
      <c r="AE300" s="124">
        <v>0</v>
      </c>
      <c r="AF300" s="124">
        <v>0</v>
      </c>
      <c r="AG300" s="136">
        <v>191080</v>
      </c>
      <c r="AH300" s="125">
        <v>0</v>
      </c>
      <c r="AI300" s="118"/>
      <c r="AK300" s="105"/>
    </row>
    <row r="301" spans="1:37" x14ac:dyDescent="0.2">
      <c r="A301" s="118">
        <v>293</v>
      </c>
      <c r="B301" s="118" t="s">
        <v>407</v>
      </c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34">
        <v>302687</v>
      </c>
      <c r="Q301" s="135">
        <v>246000</v>
      </c>
      <c r="R301" s="121">
        <v>0</v>
      </c>
      <c r="S301" s="121">
        <v>0</v>
      </c>
      <c r="T301" s="122">
        <v>0</v>
      </c>
      <c r="U301" s="121">
        <v>0</v>
      </c>
      <c r="V301" s="122">
        <v>1</v>
      </c>
      <c r="W301" s="118"/>
      <c r="X301" s="135">
        <v>246000</v>
      </c>
      <c r="Y301" s="118"/>
      <c r="Z301" s="121">
        <v>0</v>
      </c>
      <c r="AA301" s="121">
        <v>0</v>
      </c>
      <c r="AB301" s="136">
        <v>73800</v>
      </c>
      <c r="AC301" s="121">
        <v>0</v>
      </c>
      <c r="AD301" s="137">
        <v>35190</v>
      </c>
      <c r="AE301" s="124">
        <v>0</v>
      </c>
      <c r="AF301" s="124">
        <v>0</v>
      </c>
      <c r="AG301" s="136">
        <v>172200</v>
      </c>
      <c r="AH301" s="125">
        <v>0</v>
      </c>
      <c r="AI301" s="118"/>
      <c r="AK301" s="105"/>
    </row>
    <row r="302" spans="1:37" x14ac:dyDescent="0.2">
      <c r="A302" s="118">
        <v>294</v>
      </c>
      <c r="B302" s="118" t="s">
        <v>407</v>
      </c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34">
        <v>302688</v>
      </c>
      <c r="Q302" s="135">
        <v>204728</v>
      </c>
      <c r="R302" s="121">
        <v>0</v>
      </c>
      <c r="S302" s="121">
        <v>0</v>
      </c>
      <c r="T302" s="122">
        <v>0</v>
      </c>
      <c r="U302" s="121">
        <v>0</v>
      </c>
      <c r="V302" s="122">
        <v>1</v>
      </c>
      <c r="W302" s="118"/>
      <c r="X302" s="135">
        <v>204728</v>
      </c>
      <c r="Y302" s="118"/>
      <c r="Z302" s="121">
        <v>0</v>
      </c>
      <c r="AA302" s="121">
        <v>0</v>
      </c>
      <c r="AB302" s="136">
        <v>61418</v>
      </c>
      <c r="AC302" s="121">
        <v>0</v>
      </c>
      <c r="AD302" s="137">
        <v>35190</v>
      </c>
      <c r="AE302" s="124">
        <v>0</v>
      </c>
      <c r="AF302" s="124">
        <v>0</v>
      </c>
      <c r="AG302" s="136">
        <v>143310</v>
      </c>
      <c r="AH302" s="125">
        <v>0</v>
      </c>
      <c r="AI302" s="118"/>
      <c r="AK302" s="105"/>
    </row>
    <row r="303" spans="1:37" x14ac:dyDescent="0.2">
      <c r="A303" s="118">
        <v>295</v>
      </c>
      <c r="B303" s="118" t="s">
        <v>407</v>
      </c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34">
        <v>302693</v>
      </c>
      <c r="Q303" s="135">
        <v>118042</v>
      </c>
      <c r="R303" s="121">
        <v>0</v>
      </c>
      <c r="S303" s="121">
        <v>0</v>
      </c>
      <c r="T303" s="122">
        <v>0</v>
      </c>
      <c r="U303" s="121">
        <v>0</v>
      </c>
      <c r="V303" s="122">
        <v>1</v>
      </c>
      <c r="W303" s="118"/>
      <c r="X303" s="135">
        <v>118042</v>
      </c>
      <c r="Y303" s="118"/>
      <c r="Z303" s="121">
        <v>0</v>
      </c>
      <c r="AA303" s="121">
        <v>0</v>
      </c>
      <c r="AB303" s="136">
        <v>35413</v>
      </c>
      <c r="AC303" s="121">
        <v>0</v>
      </c>
      <c r="AD303" s="137">
        <v>35190</v>
      </c>
      <c r="AE303" s="124">
        <v>0</v>
      </c>
      <c r="AF303" s="124">
        <v>0</v>
      </c>
      <c r="AG303" s="136">
        <v>82629</v>
      </c>
      <c r="AH303" s="125">
        <v>0</v>
      </c>
      <c r="AI303" s="118"/>
      <c r="AK303" s="105"/>
    </row>
    <row r="304" spans="1:37" x14ac:dyDescent="0.2">
      <c r="A304" s="118">
        <v>296</v>
      </c>
      <c r="B304" s="118" t="s">
        <v>407</v>
      </c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34">
        <v>302694</v>
      </c>
      <c r="Q304" s="135">
        <v>98000</v>
      </c>
      <c r="R304" s="121">
        <v>0</v>
      </c>
      <c r="S304" s="121">
        <v>0</v>
      </c>
      <c r="T304" s="122">
        <v>0</v>
      </c>
      <c r="U304" s="121">
        <v>0</v>
      </c>
      <c r="V304" s="122">
        <v>1</v>
      </c>
      <c r="W304" s="118"/>
      <c r="X304" s="139">
        <v>49000</v>
      </c>
      <c r="Y304" s="118"/>
      <c r="Z304" s="121">
        <v>0</v>
      </c>
      <c r="AA304" s="121">
        <v>0</v>
      </c>
      <c r="AB304" s="136">
        <v>14700</v>
      </c>
      <c r="AC304" s="121">
        <v>0</v>
      </c>
      <c r="AD304" s="137">
        <v>35190</v>
      </c>
      <c r="AE304" s="124">
        <v>0</v>
      </c>
      <c r="AF304" s="124">
        <v>0</v>
      </c>
      <c r="AG304" s="136">
        <v>34300</v>
      </c>
      <c r="AH304" s="125">
        <v>0</v>
      </c>
      <c r="AI304" s="118"/>
      <c r="AK304" s="105"/>
    </row>
    <row r="305" spans="1:37" x14ac:dyDescent="0.2">
      <c r="A305" s="118">
        <v>297</v>
      </c>
      <c r="B305" s="118" t="s">
        <v>407</v>
      </c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34">
        <v>302695</v>
      </c>
      <c r="Q305" s="135">
        <v>25520</v>
      </c>
      <c r="R305" s="121">
        <v>0</v>
      </c>
      <c r="S305" s="121">
        <v>0</v>
      </c>
      <c r="T305" s="122">
        <v>0</v>
      </c>
      <c r="U305" s="121">
        <v>0</v>
      </c>
      <c r="V305" s="122">
        <v>1</v>
      </c>
      <c r="W305" s="118"/>
      <c r="X305" s="135">
        <v>25520</v>
      </c>
      <c r="Y305" s="118"/>
      <c r="Z305" s="121">
        <v>0</v>
      </c>
      <c r="AA305" s="121">
        <v>0</v>
      </c>
      <c r="AB305" s="136">
        <v>7656</v>
      </c>
      <c r="AC305" s="121">
        <v>0</v>
      </c>
      <c r="AD305" s="137">
        <v>35190</v>
      </c>
      <c r="AE305" s="124">
        <v>0</v>
      </c>
      <c r="AF305" s="124">
        <v>0</v>
      </c>
      <c r="AG305" s="136">
        <v>17864</v>
      </c>
      <c r="AH305" s="125">
        <v>0</v>
      </c>
      <c r="AI305" s="118"/>
      <c r="AK305" s="105"/>
    </row>
    <row r="306" spans="1:37" x14ac:dyDescent="0.2">
      <c r="A306" s="118">
        <v>298</v>
      </c>
      <c r="B306" s="118" t="s">
        <v>407</v>
      </c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34">
        <v>301568</v>
      </c>
      <c r="Q306" s="135">
        <v>704000</v>
      </c>
      <c r="R306" s="121">
        <v>0</v>
      </c>
      <c r="S306" s="121">
        <v>0</v>
      </c>
      <c r="T306" s="122">
        <v>0</v>
      </c>
      <c r="U306" s="121">
        <v>0</v>
      </c>
      <c r="V306" s="122">
        <v>1</v>
      </c>
      <c r="W306" s="118"/>
      <c r="X306" s="135">
        <v>704000</v>
      </c>
      <c r="Y306" s="118"/>
      <c r="Z306" s="121">
        <v>0</v>
      </c>
      <c r="AA306" s="121">
        <v>0</v>
      </c>
      <c r="AB306" s="136">
        <v>211200</v>
      </c>
      <c r="AC306" s="121">
        <v>0</v>
      </c>
      <c r="AD306" s="137">
        <v>35009</v>
      </c>
      <c r="AE306" s="124">
        <v>0</v>
      </c>
      <c r="AF306" s="124">
        <v>0</v>
      </c>
      <c r="AG306" s="136">
        <v>492800</v>
      </c>
      <c r="AH306" s="125">
        <v>0</v>
      </c>
      <c r="AI306" s="118"/>
      <c r="AK306" s="105"/>
    </row>
    <row r="307" spans="1:37" x14ac:dyDescent="0.2">
      <c r="A307" s="118">
        <v>299</v>
      </c>
      <c r="B307" s="118" t="s">
        <v>407</v>
      </c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34">
        <v>302036</v>
      </c>
      <c r="Q307" s="135">
        <v>2193001</v>
      </c>
      <c r="R307" s="121">
        <v>0</v>
      </c>
      <c r="S307" s="121">
        <v>0</v>
      </c>
      <c r="T307" s="122">
        <v>0</v>
      </c>
      <c r="U307" s="121">
        <v>0</v>
      </c>
      <c r="V307" s="122">
        <v>1</v>
      </c>
      <c r="W307" s="118"/>
      <c r="X307" s="136">
        <f>+W307/2</f>
        <v>0</v>
      </c>
      <c r="Y307" s="118"/>
      <c r="Z307" s="121">
        <v>0</v>
      </c>
      <c r="AA307" s="121">
        <v>0</v>
      </c>
      <c r="AB307" s="136">
        <v>548250</v>
      </c>
      <c r="AC307" s="121">
        <v>0</v>
      </c>
      <c r="AD307" s="137">
        <v>35009</v>
      </c>
      <c r="AE307" s="124">
        <v>0</v>
      </c>
      <c r="AF307" s="124">
        <v>0</v>
      </c>
      <c r="AG307" s="136">
        <v>548250.5</v>
      </c>
      <c r="AH307" s="125">
        <v>0</v>
      </c>
      <c r="AI307" s="118"/>
      <c r="AK307" s="105"/>
    </row>
  </sheetData>
  <autoFilter ref="A8:AI9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277"/>
  <sheetViews>
    <sheetView workbookViewId="0">
      <selection activeCell="U2" sqref="U2"/>
    </sheetView>
  </sheetViews>
  <sheetFormatPr baseColWidth="10" defaultRowHeight="12.75" x14ac:dyDescent="0.2"/>
  <cols>
    <col min="1" max="1" width="11.5703125" style="100" bestFit="1" customWidth="1"/>
    <col min="2" max="2" width="14.7109375" style="100" customWidth="1"/>
    <col min="3" max="3" width="13.5703125" style="100" hidden="1" customWidth="1"/>
    <col min="4" max="7" width="11.42578125" style="100" hidden="1" customWidth="1"/>
    <col min="8" max="8" width="12.28515625" style="100" hidden="1" customWidth="1"/>
    <col min="9" max="9" width="11.42578125" style="100" hidden="1" customWidth="1"/>
    <col min="10" max="13" width="14.140625" style="100" hidden="1" customWidth="1"/>
    <col min="14" max="15" width="11.42578125" style="100" hidden="1" customWidth="1"/>
    <col min="16" max="16" width="11.5703125" style="101" bestFit="1" customWidth="1"/>
    <col min="17" max="17" width="16.7109375" style="102" customWidth="1"/>
    <col min="18" max="18" width="11.5703125" style="100" bestFit="1" customWidth="1"/>
    <col min="19" max="20" width="12.42578125" style="100" customWidth="1"/>
    <col min="21" max="22" width="11.5703125" style="100" bestFit="1" customWidth="1"/>
    <col min="23" max="23" width="11.42578125" style="100"/>
    <col min="24" max="24" width="15.7109375" style="100" customWidth="1"/>
    <col min="25" max="25" width="11.42578125" style="100"/>
    <col min="26" max="27" width="11.5703125" style="100" bestFit="1" customWidth="1"/>
    <col min="28" max="28" width="14.85546875" style="100" customWidth="1"/>
    <col min="29" max="29" width="12.85546875" style="100" customWidth="1"/>
    <col min="30" max="30" width="19" style="103" customWidth="1"/>
    <col min="31" max="32" width="11.5703125" style="100" bestFit="1" customWidth="1"/>
    <col min="33" max="33" width="15.5703125" style="100" customWidth="1"/>
    <col min="34" max="34" width="13.85546875" style="100" customWidth="1"/>
    <col min="35" max="35" width="11.42578125" style="100"/>
    <col min="36" max="36" width="15.28515625" style="100" bestFit="1" customWidth="1"/>
    <col min="37" max="16384" width="11.42578125" style="100"/>
  </cols>
  <sheetData>
    <row r="1" spans="1:37" x14ac:dyDescent="0.2">
      <c r="A1" s="99" t="s">
        <v>366</v>
      </c>
    </row>
    <row r="2" spans="1:37" x14ac:dyDescent="0.2">
      <c r="A2" s="99" t="s">
        <v>367</v>
      </c>
    </row>
    <row r="3" spans="1:37" x14ac:dyDescent="0.2">
      <c r="A3" s="99" t="s">
        <v>2443</v>
      </c>
    </row>
    <row r="4" spans="1:37" x14ac:dyDescent="0.2">
      <c r="A4" s="99" t="s">
        <v>369</v>
      </c>
    </row>
    <row r="5" spans="1:37" x14ac:dyDescent="0.2">
      <c r="A5" s="99" t="s">
        <v>666</v>
      </c>
    </row>
    <row r="7" spans="1:37" ht="15.75" customHeight="1" x14ac:dyDescent="0.2">
      <c r="A7" s="107" t="s">
        <v>370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 t="s">
        <v>371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9"/>
    </row>
    <row r="8" spans="1:37" ht="76.5" x14ac:dyDescent="0.2">
      <c r="A8" s="110" t="s">
        <v>372</v>
      </c>
      <c r="B8" s="111" t="s">
        <v>373</v>
      </c>
      <c r="C8" s="110" t="s">
        <v>374</v>
      </c>
      <c r="D8" s="110" t="s">
        <v>375</v>
      </c>
      <c r="E8" s="112" t="s">
        <v>376</v>
      </c>
      <c r="F8" s="111" t="s">
        <v>377</v>
      </c>
      <c r="G8" s="113" t="s">
        <v>378</v>
      </c>
      <c r="H8" s="111" t="s">
        <v>379</v>
      </c>
      <c r="I8" s="111" t="s">
        <v>380</v>
      </c>
      <c r="J8" s="111" t="s">
        <v>381</v>
      </c>
      <c r="K8" s="111" t="s">
        <v>382</v>
      </c>
      <c r="L8" s="111" t="s">
        <v>383</v>
      </c>
      <c r="M8" s="111" t="s">
        <v>384</v>
      </c>
      <c r="N8" s="113" t="s">
        <v>385</v>
      </c>
      <c r="O8" s="113" t="s">
        <v>386</v>
      </c>
      <c r="P8" s="114" t="s">
        <v>387</v>
      </c>
      <c r="Q8" s="115" t="s">
        <v>388</v>
      </c>
      <c r="R8" s="113" t="s">
        <v>389</v>
      </c>
      <c r="S8" s="113" t="s">
        <v>390</v>
      </c>
      <c r="T8" s="111" t="s">
        <v>391</v>
      </c>
      <c r="U8" s="113" t="s">
        <v>392</v>
      </c>
      <c r="V8" s="111" t="s">
        <v>393</v>
      </c>
      <c r="W8" s="111" t="s">
        <v>394</v>
      </c>
      <c r="X8" s="116" t="s">
        <v>395</v>
      </c>
      <c r="Y8" s="113" t="s">
        <v>396</v>
      </c>
      <c r="Z8" s="111" t="s">
        <v>397</v>
      </c>
      <c r="AA8" s="111" t="s">
        <v>398</v>
      </c>
      <c r="AB8" s="116" t="s">
        <v>399</v>
      </c>
      <c r="AC8" s="111" t="s">
        <v>400</v>
      </c>
      <c r="AD8" s="116" t="s">
        <v>401</v>
      </c>
      <c r="AE8" s="111" t="s">
        <v>402</v>
      </c>
      <c r="AF8" s="111" t="s">
        <v>403</v>
      </c>
      <c r="AG8" s="116" t="s">
        <v>404</v>
      </c>
      <c r="AH8" s="111" t="s">
        <v>405</v>
      </c>
      <c r="AI8" s="117" t="s">
        <v>406</v>
      </c>
    </row>
    <row r="9" spans="1:37" s="102" customFormat="1" x14ac:dyDescent="0.2">
      <c r="A9" s="118">
        <v>1</v>
      </c>
      <c r="B9" s="118" t="s">
        <v>407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40">
        <v>41186</v>
      </c>
      <c r="Q9" s="141">
        <v>7890000</v>
      </c>
      <c r="R9" s="142">
        <v>0</v>
      </c>
      <c r="S9" s="142">
        <v>0</v>
      </c>
      <c r="T9" s="143">
        <v>0</v>
      </c>
      <c r="U9" s="142">
        <v>0</v>
      </c>
      <c r="V9" s="143">
        <v>1</v>
      </c>
      <c r="W9" s="125"/>
      <c r="X9" s="141">
        <v>7890000</v>
      </c>
      <c r="Y9" s="125"/>
      <c r="Z9" s="142">
        <v>0</v>
      </c>
      <c r="AA9" s="142">
        <v>0</v>
      </c>
      <c r="AB9" s="136">
        <v>7890000</v>
      </c>
      <c r="AC9" s="142">
        <v>0</v>
      </c>
      <c r="AD9" s="133">
        <v>114</v>
      </c>
      <c r="AE9" s="125">
        <v>0</v>
      </c>
      <c r="AF9" s="125">
        <v>0</v>
      </c>
      <c r="AG9" s="144">
        <v>0</v>
      </c>
      <c r="AH9" s="125">
        <v>0</v>
      </c>
      <c r="AI9" s="118"/>
      <c r="AK9" s="105"/>
    </row>
    <row r="10" spans="1:37" x14ac:dyDescent="0.2">
      <c r="A10" s="118">
        <v>2</v>
      </c>
      <c r="B10" s="118" t="s">
        <v>407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40">
        <v>41429</v>
      </c>
      <c r="Q10" s="145">
        <v>18400000</v>
      </c>
      <c r="R10" s="142">
        <v>0</v>
      </c>
      <c r="S10" s="142">
        <v>0</v>
      </c>
      <c r="T10" s="143">
        <v>0</v>
      </c>
      <c r="U10" s="142">
        <v>0</v>
      </c>
      <c r="V10" s="143">
        <v>1</v>
      </c>
      <c r="W10" s="125"/>
      <c r="X10" s="145">
        <v>18400000</v>
      </c>
      <c r="Y10" s="125"/>
      <c r="Z10" s="142">
        <v>0</v>
      </c>
      <c r="AA10" s="142">
        <v>0</v>
      </c>
      <c r="AB10" s="120">
        <v>6200000</v>
      </c>
      <c r="AC10" s="142">
        <v>0</v>
      </c>
      <c r="AD10" s="133">
        <v>114</v>
      </c>
      <c r="AE10" s="125">
        <v>0</v>
      </c>
      <c r="AF10" s="125">
        <v>0</v>
      </c>
      <c r="AG10" s="145">
        <v>12200000</v>
      </c>
      <c r="AH10" s="125">
        <v>0</v>
      </c>
      <c r="AI10" s="118"/>
      <c r="AK10" s="105"/>
    </row>
    <row r="11" spans="1:37" x14ac:dyDescent="0.2">
      <c r="A11" s="118">
        <v>3</v>
      </c>
      <c r="B11" s="118" t="s">
        <v>407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40">
        <v>42110</v>
      </c>
      <c r="Q11" s="145">
        <v>498000</v>
      </c>
      <c r="R11" s="142">
        <v>0</v>
      </c>
      <c r="S11" s="142">
        <v>0</v>
      </c>
      <c r="T11" s="143">
        <v>0</v>
      </c>
      <c r="U11" s="142">
        <v>0</v>
      </c>
      <c r="V11" s="143">
        <v>1</v>
      </c>
      <c r="W11" s="125"/>
      <c r="X11" s="145">
        <v>498000</v>
      </c>
      <c r="Y11" s="125"/>
      <c r="Z11" s="142">
        <v>0</v>
      </c>
      <c r="AA11" s="142">
        <v>0</v>
      </c>
      <c r="AB11" s="120">
        <v>150000</v>
      </c>
      <c r="AC11" s="142">
        <v>0</v>
      </c>
      <c r="AD11" s="133">
        <v>114</v>
      </c>
      <c r="AE11" s="125">
        <v>0</v>
      </c>
      <c r="AF11" s="125">
        <v>0</v>
      </c>
      <c r="AG11" s="144">
        <v>348000</v>
      </c>
      <c r="AH11" s="125">
        <v>0</v>
      </c>
      <c r="AI11" s="118"/>
      <c r="AK11" s="105"/>
    </row>
    <row r="12" spans="1:37" x14ac:dyDescent="0.2">
      <c r="A12" s="118">
        <v>4</v>
      </c>
      <c r="B12" s="118" t="s">
        <v>407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40">
        <v>42114</v>
      </c>
      <c r="Q12" s="145">
        <v>831405</v>
      </c>
      <c r="R12" s="142">
        <v>0</v>
      </c>
      <c r="S12" s="142">
        <v>0</v>
      </c>
      <c r="T12" s="143">
        <v>0</v>
      </c>
      <c r="U12" s="142">
        <v>0</v>
      </c>
      <c r="V12" s="143">
        <v>1</v>
      </c>
      <c r="W12" s="125"/>
      <c r="X12" s="145">
        <v>831405</v>
      </c>
      <c r="Y12" s="125"/>
      <c r="Z12" s="142">
        <v>0</v>
      </c>
      <c r="AA12" s="142">
        <v>0</v>
      </c>
      <c r="AB12" s="120">
        <v>180000</v>
      </c>
      <c r="AC12" s="142">
        <v>0</v>
      </c>
      <c r="AD12" s="133">
        <v>114</v>
      </c>
      <c r="AE12" s="125">
        <v>0</v>
      </c>
      <c r="AF12" s="125">
        <v>0</v>
      </c>
      <c r="AG12" s="144">
        <v>651405</v>
      </c>
      <c r="AH12" s="125">
        <v>0</v>
      </c>
      <c r="AI12" s="118"/>
      <c r="AK12" s="105"/>
    </row>
    <row r="13" spans="1:37" x14ac:dyDescent="0.2">
      <c r="A13" s="118">
        <v>5</v>
      </c>
      <c r="B13" s="118" t="s">
        <v>407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40">
        <v>42115</v>
      </c>
      <c r="Q13" s="145">
        <v>532354</v>
      </c>
      <c r="R13" s="142">
        <v>0</v>
      </c>
      <c r="S13" s="142">
        <v>0</v>
      </c>
      <c r="T13" s="143">
        <v>0</v>
      </c>
      <c r="U13" s="142">
        <v>0</v>
      </c>
      <c r="V13" s="143">
        <v>1</v>
      </c>
      <c r="W13" s="125"/>
      <c r="X13" s="145">
        <v>532354</v>
      </c>
      <c r="Y13" s="125"/>
      <c r="Z13" s="142">
        <v>0</v>
      </c>
      <c r="AA13" s="142">
        <v>0</v>
      </c>
      <c r="AB13" s="120">
        <v>50000</v>
      </c>
      <c r="AC13" s="142">
        <v>0</v>
      </c>
      <c r="AD13" s="133">
        <v>114</v>
      </c>
      <c r="AE13" s="125">
        <v>0</v>
      </c>
      <c r="AF13" s="125">
        <v>0</v>
      </c>
      <c r="AG13" s="144">
        <v>482354</v>
      </c>
      <c r="AH13" s="125">
        <v>0</v>
      </c>
      <c r="AI13" s="118"/>
      <c r="AK13" s="105"/>
    </row>
    <row r="14" spans="1:37" x14ac:dyDescent="0.2">
      <c r="A14" s="118">
        <v>6</v>
      </c>
      <c r="B14" s="118" t="s">
        <v>407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40">
        <v>42116</v>
      </c>
      <c r="Q14" s="145">
        <v>542136</v>
      </c>
      <c r="R14" s="142">
        <v>0</v>
      </c>
      <c r="S14" s="142">
        <v>0</v>
      </c>
      <c r="T14" s="143">
        <v>0</v>
      </c>
      <c r="U14" s="142">
        <v>0</v>
      </c>
      <c r="V14" s="143">
        <v>1</v>
      </c>
      <c r="W14" s="125"/>
      <c r="X14" s="145">
        <v>542136</v>
      </c>
      <c r="Y14" s="125"/>
      <c r="Z14" s="142">
        <v>0</v>
      </c>
      <c r="AA14" s="142">
        <v>0</v>
      </c>
      <c r="AB14" s="120">
        <v>100000</v>
      </c>
      <c r="AC14" s="142">
        <v>0</v>
      </c>
      <c r="AD14" s="133">
        <v>114</v>
      </c>
      <c r="AE14" s="125">
        <v>0</v>
      </c>
      <c r="AF14" s="125">
        <v>0</v>
      </c>
      <c r="AG14" s="144">
        <v>442136</v>
      </c>
      <c r="AH14" s="125">
        <v>0</v>
      </c>
      <c r="AI14" s="118"/>
      <c r="AK14" s="105"/>
    </row>
    <row r="15" spans="1:37" x14ac:dyDescent="0.2">
      <c r="A15" s="118">
        <v>7</v>
      </c>
      <c r="B15" s="118" t="s">
        <v>407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40">
        <v>42117</v>
      </c>
      <c r="Q15" s="145">
        <v>458920</v>
      </c>
      <c r="R15" s="142">
        <v>0</v>
      </c>
      <c r="S15" s="142">
        <v>0</v>
      </c>
      <c r="T15" s="143">
        <v>0</v>
      </c>
      <c r="U15" s="142">
        <v>0</v>
      </c>
      <c r="V15" s="143">
        <v>1</v>
      </c>
      <c r="W15" s="125"/>
      <c r="X15" s="145">
        <v>458920</v>
      </c>
      <c r="Y15" s="125"/>
      <c r="Z15" s="142">
        <v>0</v>
      </c>
      <c r="AA15" s="142">
        <v>0</v>
      </c>
      <c r="AB15" s="120">
        <v>0</v>
      </c>
      <c r="AC15" s="142">
        <v>0</v>
      </c>
      <c r="AD15" s="133">
        <v>114</v>
      </c>
      <c r="AE15" s="125">
        <v>0</v>
      </c>
      <c r="AF15" s="125">
        <v>0</v>
      </c>
      <c r="AG15" s="144">
        <v>458920</v>
      </c>
      <c r="AH15" s="125">
        <v>0</v>
      </c>
      <c r="AI15" s="118"/>
      <c r="AK15" s="105"/>
    </row>
    <row r="16" spans="1:37" x14ac:dyDescent="0.2">
      <c r="A16" s="118">
        <v>8</v>
      </c>
      <c r="B16" s="118" t="s">
        <v>407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40">
        <v>42128</v>
      </c>
      <c r="Q16" s="145">
        <v>1829022</v>
      </c>
      <c r="R16" s="142">
        <v>0</v>
      </c>
      <c r="S16" s="142">
        <v>0</v>
      </c>
      <c r="T16" s="143">
        <v>0</v>
      </c>
      <c r="U16" s="142">
        <v>0</v>
      </c>
      <c r="V16" s="143">
        <v>1</v>
      </c>
      <c r="W16" s="125"/>
      <c r="X16" s="145">
        <v>1829022</v>
      </c>
      <c r="Y16" s="125"/>
      <c r="Z16" s="142">
        <v>0</v>
      </c>
      <c r="AA16" s="142">
        <v>0</v>
      </c>
      <c r="AB16" s="120">
        <v>300000</v>
      </c>
      <c r="AC16" s="142">
        <v>0</v>
      </c>
      <c r="AD16" s="133">
        <v>114</v>
      </c>
      <c r="AE16" s="125">
        <v>0</v>
      </c>
      <c r="AF16" s="125">
        <v>0</v>
      </c>
      <c r="AG16" s="144">
        <v>1529022</v>
      </c>
      <c r="AH16" s="125">
        <v>0</v>
      </c>
      <c r="AI16" s="118"/>
      <c r="AK16" s="105"/>
    </row>
    <row r="17" spans="1:37" x14ac:dyDescent="0.2">
      <c r="A17" s="118">
        <v>9</v>
      </c>
      <c r="B17" s="118" t="s">
        <v>407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46">
        <v>42287</v>
      </c>
      <c r="Q17" s="145">
        <v>30000</v>
      </c>
      <c r="R17" s="142">
        <v>0</v>
      </c>
      <c r="S17" s="142">
        <v>0</v>
      </c>
      <c r="T17" s="143">
        <v>0</v>
      </c>
      <c r="U17" s="142">
        <v>0</v>
      </c>
      <c r="V17" s="143">
        <v>1</v>
      </c>
      <c r="W17" s="125"/>
      <c r="X17" s="145">
        <v>30000</v>
      </c>
      <c r="Y17" s="125"/>
      <c r="Z17" s="142">
        <v>0</v>
      </c>
      <c r="AA17" s="142">
        <v>0</v>
      </c>
      <c r="AB17" s="120">
        <v>0</v>
      </c>
      <c r="AC17" s="142">
        <v>0</v>
      </c>
      <c r="AD17" s="133">
        <v>114</v>
      </c>
      <c r="AE17" s="125">
        <v>0</v>
      </c>
      <c r="AF17" s="125">
        <v>0</v>
      </c>
      <c r="AG17" s="144">
        <v>30000</v>
      </c>
      <c r="AH17" s="125">
        <v>0</v>
      </c>
      <c r="AI17" s="118"/>
      <c r="AK17" s="105"/>
    </row>
    <row r="18" spans="1:37" x14ac:dyDescent="0.2">
      <c r="A18" s="118">
        <v>10</v>
      </c>
      <c r="B18" s="118" t="s">
        <v>407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40">
        <v>42288</v>
      </c>
      <c r="Q18" s="145">
        <v>1879752</v>
      </c>
      <c r="R18" s="142">
        <v>0</v>
      </c>
      <c r="S18" s="142">
        <v>0</v>
      </c>
      <c r="T18" s="143">
        <v>0</v>
      </c>
      <c r="U18" s="142">
        <v>0</v>
      </c>
      <c r="V18" s="143">
        <v>1</v>
      </c>
      <c r="W18" s="125"/>
      <c r="X18" s="145">
        <v>1879752</v>
      </c>
      <c r="Y18" s="125"/>
      <c r="Z18" s="142">
        <v>0</v>
      </c>
      <c r="AA18" s="142">
        <v>0</v>
      </c>
      <c r="AB18" s="120">
        <v>1879752</v>
      </c>
      <c r="AC18" s="142">
        <v>0</v>
      </c>
      <c r="AD18" s="133">
        <v>114</v>
      </c>
      <c r="AE18" s="125">
        <v>0</v>
      </c>
      <c r="AF18" s="125">
        <v>0</v>
      </c>
      <c r="AG18" s="144">
        <v>0</v>
      </c>
      <c r="AH18" s="125">
        <v>0</v>
      </c>
      <c r="AI18" s="118"/>
      <c r="AK18" s="105"/>
    </row>
    <row r="19" spans="1:37" x14ac:dyDescent="0.2">
      <c r="A19" s="118">
        <v>11</v>
      </c>
      <c r="B19" s="118" t="s">
        <v>407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40">
        <v>42467</v>
      </c>
      <c r="Q19" s="145">
        <v>9381212</v>
      </c>
      <c r="R19" s="142">
        <v>0</v>
      </c>
      <c r="S19" s="142">
        <v>0</v>
      </c>
      <c r="T19" s="143">
        <v>0</v>
      </c>
      <c r="U19" s="142">
        <v>0</v>
      </c>
      <c r="V19" s="143">
        <v>1</v>
      </c>
      <c r="W19" s="125"/>
      <c r="X19" s="145">
        <v>9381212</v>
      </c>
      <c r="Y19" s="125"/>
      <c r="Z19" s="142">
        <v>0</v>
      </c>
      <c r="AA19" s="142">
        <v>0</v>
      </c>
      <c r="AB19" s="120">
        <v>3800000</v>
      </c>
      <c r="AC19" s="142">
        <v>0</v>
      </c>
      <c r="AD19" s="133">
        <v>114</v>
      </c>
      <c r="AE19" s="125">
        <v>0</v>
      </c>
      <c r="AF19" s="125">
        <v>0</v>
      </c>
      <c r="AG19" s="144">
        <v>5581212</v>
      </c>
      <c r="AH19" s="125">
        <v>0</v>
      </c>
      <c r="AI19" s="118"/>
      <c r="AK19" s="105"/>
    </row>
    <row r="20" spans="1:37" x14ac:dyDescent="0.2">
      <c r="A20" s="118">
        <v>12</v>
      </c>
      <c r="B20" s="118" t="s">
        <v>407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40">
        <v>42468</v>
      </c>
      <c r="Q20" s="145">
        <v>502316</v>
      </c>
      <c r="R20" s="142">
        <v>0</v>
      </c>
      <c r="S20" s="142">
        <v>0</v>
      </c>
      <c r="T20" s="143">
        <v>0</v>
      </c>
      <c r="U20" s="142">
        <v>0</v>
      </c>
      <c r="V20" s="143">
        <v>1</v>
      </c>
      <c r="W20" s="125"/>
      <c r="X20" s="145">
        <v>502316</v>
      </c>
      <c r="Y20" s="125"/>
      <c r="Z20" s="142">
        <v>0</v>
      </c>
      <c r="AA20" s="142">
        <v>0</v>
      </c>
      <c r="AB20" s="120">
        <v>502316</v>
      </c>
      <c r="AC20" s="142">
        <v>0</v>
      </c>
      <c r="AD20" s="133">
        <v>114</v>
      </c>
      <c r="AE20" s="125">
        <v>0</v>
      </c>
      <c r="AF20" s="125">
        <v>0</v>
      </c>
      <c r="AG20" s="144">
        <v>0</v>
      </c>
      <c r="AH20" s="125">
        <v>0</v>
      </c>
      <c r="AI20" s="118"/>
      <c r="AK20" s="105"/>
    </row>
    <row r="21" spans="1:37" x14ac:dyDescent="0.2">
      <c r="A21" s="118">
        <v>13</v>
      </c>
      <c r="B21" s="118" t="s">
        <v>407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40">
        <v>42469</v>
      </c>
      <c r="Q21" s="145">
        <v>492316</v>
      </c>
      <c r="R21" s="142">
        <v>0</v>
      </c>
      <c r="S21" s="142">
        <v>0</v>
      </c>
      <c r="T21" s="143">
        <v>0</v>
      </c>
      <c r="U21" s="142">
        <v>0</v>
      </c>
      <c r="V21" s="143">
        <v>1</v>
      </c>
      <c r="W21" s="125"/>
      <c r="X21" s="145">
        <v>492316</v>
      </c>
      <c r="Y21" s="125"/>
      <c r="Z21" s="142">
        <v>0</v>
      </c>
      <c r="AA21" s="142">
        <v>0</v>
      </c>
      <c r="AB21" s="120">
        <v>492316</v>
      </c>
      <c r="AC21" s="142">
        <v>0</v>
      </c>
      <c r="AD21" s="133">
        <v>114</v>
      </c>
      <c r="AE21" s="125">
        <v>0</v>
      </c>
      <c r="AF21" s="125">
        <v>0</v>
      </c>
      <c r="AG21" s="144">
        <v>0</v>
      </c>
      <c r="AH21" s="125">
        <v>0</v>
      </c>
      <c r="AI21" s="118"/>
      <c r="AK21" s="105"/>
    </row>
    <row r="22" spans="1:37" x14ac:dyDescent="0.2">
      <c r="A22" s="118">
        <v>14</v>
      </c>
      <c r="B22" s="118" t="s">
        <v>407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40">
        <v>42470</v>
      </c>
      <c r="Q22" s="145">
        <v>492316</v>
      </c>
      <c r="R22" s="142">
        <v>0</v>
      </c>
      <c r="S22" s="142">
        <v>0</v>
      </c>
      <c r="T22" s="143">
        <v>0</v>
      </c>
      <c r="U22" s="142">
        <v>0</v>
      </c>
      <c r="V22" s="143">
        <v>1</v>
      </c>
      <c r="W22" s="125"/>
      <c r="X22" s="145">
        <v>492316</v>
      </c>
      <c r="Y22" s="125"/>
      <c r="Z22" s="142">
        <v>0</v>
      </c>
      <c r="AA22" s="142">
        <v>0</v>
      </c>
      <c r="AB22" s="120">
        <v>492316</v>
      </c>
      <c r="AC22" s="142">
        <v>0</v>
      </c>
      <c r="AD22" s="133">
        <v>114</v>
      </c>
      <c r="AE22" s="125">
        <v>0</v>
      </c>
      <c r="AF22" s="125">
        <v>0</v>
      </c>
      <c r="AG22" s="144">
        <v>0</v>
      </c>
      <c r="AH22" s="125">
        <v>0</v>
      </c>
      <c r="AI22" s="118"/>
      <c r="AK22" s="105"/>
    </row>
    <row r="23" spans="1:37" x14ac:dyDescent="0.2">
      <c r="A23" s="118">
        <v>15</v>
      </c>
      <c r="B23" s="118" t="s">
        <v>407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40">
        <v>42472</v>
      </c>
      <c r="Q23" s="145">
        <v>492316</v>
      </c>
      <c r="R23" s="142">
        <v>0</v>
      </c>
      <c r="S23" s="142">
        <v>0</v>
      </c>
      <c r="T23" s="143">
        <v>0</v>
      </c>
      <c r="U23" s="142">
        <v>0</v>
      </c>
      <c r="V23" s="143">
        <v>1</v>
      </c>
      <c r="W23" s="125"/>
      <c r="X23" s="145">
        <v>492316</v>
      </c>
      <c r="Y23" s="125"/>
      <c r="Z23" s="142">
        <v>0</v>
      </c>
      <c r="AA23" s="142">
        <v>0</v>
      </c>
      <c r="AB23" s="120">
        <v>492316</v>
      </c>
      <c r="AC23" s="142">
        <v>0</v>
      </c>
      <c r="AD23" s="133">
        <v>114</v>
      </c>
      <c r="AE23" s="125">
        <v>0</v>
      </c>
      <c r="AF23" s="125">
        <v>0</v>
      </c>
      <c r="AG23" s="144">
        <v>0</v>
      </c>
      <c r="AH23" s="125">
        <v>0</v>
      </c>
      <c r="AI23" s="118"/>
      <c r="AK23" s="105"/>
    </row>
    <row r="24" spans="1:37" x14ac:dyDescent="0.2">
      <c r="A24" s="118">
        <v>16</v>
      </c>
      <c r="B24" s="118" t="s">
        <v>407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40">
        <v>43217</v>
      </c>
      <c r="Q24" s="145">
        <v>15519</v>
      </c>
      <c r="R24" s="142">
        <v>0</v>
      </c>
      <c r="S24" s="142">
        <v>0</v>
      </c>
      <c r="T24" s="143">
        <v>0</v>
      </c>
      <c r="U24" s="142">
        <v>0</v>
      </c>
      <c r="V24" s="143">
        <v>1</v>
      </c>
      <c r="W24" s="125"/>
      <c r="X24" s="145">
        <v>15519</v>
      </c>
      <c r="Y24" s="125"/>
      <c r="Z24" s="142">
        <v>0</v>
      </c>
      <c r="AA24" s="142">
        <v>0</v>
      </c>
      <c r="AB24" s="120">
        <v>0</v>
      </c>
      <c r="AC24" s="142">
        <v>0</v>
      </c>
      <c r="AD24" s="133">
        <v>114</v>
      </c>
      <c r="AE24" s="125">
        <v>0</v>
      </c>
      <c r="AF24" s="125">
        <v>0</v>
      </c>
      <c r="AG24" s="145">
        <v>15519</v>
      </c>
      <c r="AH24" s="125">
        <v>0</v>
      </c>
      <c r="AI24" s="118"/>
      <c r="AK24" s="105"/>
    </row>
    <row r="25" spans="1:37" x14ac:dyDescent="0.2">
      <c r="A25" s="118">
        <v>17</v>
      </c>
      <c r="B25" s="118" t="s">
        <v>407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40">
        <v>43568</v>
      </c>
      <c r="Q25" s="145">
        <v>9701124</v>
      </c>
      <c r="R25" s="142">
        <v>0</v>
      </c>
      <c r="S25" s="142">
        <v>0</v>
      </c>
      <c r="T25" s="143">
        <v>0</v>
      </c>
      <c r="U25" s="142">
        <v>0</v>
      </c>
      <c r="V25" s="143">
        <v>1</v>
      </c>
      <c r="W25" s="125"/>
      <c r="X25" s="145">
        <v>9701124</v>
      </c>
      <c r="Y25" s="125"/>
      <c r="Z25" s="142">
        <v>0</v>
      </c>
      <c r="AA25" s="142">
        <v>0</v>
      </c>
      <c r="AB25" s="120">
        <v>6000000</v>
      </c>
      <c r="AC25" s="142">
        <v>0</v>
      </c>
      <c r="AD25" s="133">
        <v>114</v>
      </c>
      <c r="AE25" s="125">
        <v>0</v>
      </c>
      <c r="AF25" s="125">
        <v>0</v>
      </c>
      <c r="AG25" s="144">
        <v>3701124</v>
      </c>
      <c r="AH25" s="125">
        <v>0</v>
      </c>
      <c r="AI25" s="118"/>
      <c r="AK25" s="105"/>
    </row>
    <row r="26" spans="1:37" x14ac:dyDescent="0.2">
      <c r="A26" s="118">
        <v>18</v>
      </c>
      <c r="B26" s="118" t="s">
        <v>407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40">
        <v>44139</v>
      </c>
      <c r="Q26" s="145">
        <v>565440</v>
      </c>
      <c r="R26" s="142">
        <v>0</v>
      </c>
      <c r="S26" s="142">
        <v>0</v>
      </c>
      <c r="T26" s="143">
        <v>0</v>
      </c>
      <c r="U26" s="142">
        <v>0</v>
      </c>
      <c r="V26" s="143">
        <v>1</v>
      </c>
      <c r="W26" s="125"/>
      <c r="X26" s="145">
        <v>565440</v>
      </c>
      <c r="Y26" s="125"/>
      <c r="Z26" s="142">
        <v>0</v>
      </c>
      <c r="AA26" s="142">
        <v>0</v>
      </c>
      <c r="AB26" s="120">
        <v>250000</v>
      </c>
      <c r="AC26" s="142">
        <v>0</v>
      </c>
      <c r="AD26" s="133">
        <v>114</v>
      </c>
      <c r="AE26" s="125">
        <v>0</v>
      </c>
      <c r="AF26" s="125">
        <v>0</v>
      </c>
      <c r="AG26" s="144">
        <v>315440</v>
      </c>
      <c r="AH26" s="125">
        <v>0</v>
      </c>
      <c r="AI26" s="118"/>
      <c r="AK26" s="105"/>
    </row>
    <row r="27" spans="1:37" x14ac:dyDescent="0.2">
      <c r="A27" s="118">
        <v>19</v>
      </c>
      <c r="B27" s="118" t="s">
        <v>407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40">
        <v>44140</v>
      </c>
      <c r="Q27" s="145">
        <v>3395816</v>
      </c>
      <c r="R27" s="142">
        <v>0</v>
      </c>
      <c r="S27" s="142">
        <v>0</v>
      </c>
      <c r="T27" s="143">
        <v>0</v>
      </c>
      <c r="U27" s="142">
        <v>0</v>
      </c>
      <c r="V27" s="143">
        <v>1</v>
      </c>
      <c r="W27" s="125"/>
      <c r="X27" s="145">
        <v>3395816</v>
      </c>
      <c r="Y27" s="125"/>
      <c r="Z27" s="142">
        <v>0</v>
      </c>
      <c r="AA27" s="142">
        <v>0</v>
      </c>
      <c r="AB27" s="120">
        <v>1200000</v>
      </c>
      <c r="AC27" s="142">
        <v>0</v>
      </c>
      <c r="AD27" s="133">
        <v>114</v>
      </c>
      <c r="AE27" s="125">
        <v>0</v>
      </c>
      <c r="AF27" s="125">
        <v>0</v>
      </c>
      <c r="AG27" s="144">
        <v>2195816</v>
      </c>
      <c r="AH27" s="125">
        <v>0</v>
      </c>
      <c r="AI27" s="118"/>
      <c r="AK27" s="105"/>
    </row>
    <row r="28" spans="1:37" x14ac:dyDescent="0.2">
      <c r="A28" s="118">
        <v>20</v>
      </c>
      <c r="B28" s="118" t="s">
        <v>407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40">
        <v>44141</v>
      </c>
      <c r="Q28" s="145">
        <v>3395816</v>
      </c>
      <c r="R28" s="142">
        <v>0</v>
      </c>
      <c r="S28" s="142">
        <v>0</v>
      </c>
      <c r="T28" s="143">
        <v>0</v>
      </c>
      <c r="U28" s="142">
        <v>0</v>
      </c>
      <c r="V28" s="143">
        <v>1</v>
      </c>
      <c r="W28" s="125"/>
      <c r="X28" s="145">
        <v>3395816</v>
      </c>
      <c r="Y28" s="125"/>
      <c r="Z28" s="142">
        <v>0</v>
      </c>
      <c r="AA28" s="142">
        <v>0</v>
      </c>
      <c r="AB28" s="120">
        <v>1200000</v>
      </c>
      <c r="AC28" s="142">
        <v>0</v>
      </c>
      <c r="AD28" s="133">
        <v>114</v>
      </c>
      <c r="AE28" s="125">
        <v>0</v>
      </c>
      <c r="AF28" s="125">
        <v>0</v>
      </c>
      <c r="AG28" s="144">
        <v>2195816</v>
      </c>
      <c r="AH28" s="125">
        <v>0</v>
      </c>
      <c r="AI28" s="118"/>
      <c r="AK28" s="105"/>
    </row>
    <row r="29" spans="1:37" x14ac:dyDescent="0.2">
      <c r="A29" s="118">
        <v>21</v>
      </c>
      <c r="B29" s="118" t="s">
        <v>407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40">
        <v>44144</v>
      </c>
      <c r="Q29" s="145">
        <v>3395816</v>
      </c>
      <c r="R29" s="142">
        <v>0</v>
      </c>
      <c r="S29" s="142">
        <v>0</v>
      </c>
      <c r="T29" s="143">
        <v>0</v>
      </c>
      <c r="U29" s="142">
        <v>0</v>
      </c>
      <c r="V29" s="143">
        <v>1</v>
      </c>
      <c r="W29" s="125"/>
      <c r="X29" s="145">
        <v>3395816</v>
      </c>
      <c r="Y29" s="125"/>
      <c r="Z29" s="142">
        <v>0</v>
      </c>
      <c r="AA29" s="142">
        <v>0</v>
      </c>
      <c r="AB29" s="120">
        <v>1200000</v>
      </c>
      <c r="AC29" s="142">
        <v>0</v>
      </c>
      <c r="AD29" s="133">
        <v>114</v>
      </c>
      <c r="AE29" s="125">
        <v>0</v>
      </c>
      <c r="AF29" s="125">
        <v>0</v>
      </c>
      <c r="AG29" s="144">
        <v>2195816</v>
      </c>
      <c r="AH29" s="125">
        <v>0</v>
      </c>
      <c r="AI29" s="118"/>
      <c r="AK29" s="105"/>
    </row>
    <row r="30" spans="1:37" x14ac:dyDescent="0.2">
      <c r="A30" s="118">
        <v>22</v>
      </c>
      <c r="B30" s="118" t="s">
        <v>407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40">
        <v>44145</v>
      </c>
      <c r="Q30" s="145">
        <v>42722256</v>
      </c>
      <c r="R30" s="142">
        <v>0</v>
      </c>
      <c r="S30" s="142">
        <v>0</v>
      </c>
      <c r="T30" s="143">
        <v>0</v>
      </c>
      <c r="U30" s="142">
        <v>0</v>
      </c>
      <c r="V30" s="143">
        <v>1</v>
      </c>
      <c r="W30" s="125"/>
      <c r="X30" s="145">
        <v>42722256</v>
      </c>
      <c r="Y30" s="125"/>
      <c r="Z30" s="142">
        <v>0</v>
      </c>
      <c r="AA30" s="142">
        <v>0</v>
      </c>
      <c r="AB30" s="120">
        <v>18720000</v>
      </c>
      <c r="AC30" s="142">
        <v>0</v>
      </c>
      <c r="AD30" s="133">
        <v>114</v>
      </c>
      <c r="AE30" s="125">
        <v>0</v>
      </c>
      <c r="AF30" s="125">
        <v>0</v>
      </c>
      <c r="AG30" s="144">
        <v>24002256</v>
      </c>
      <c r="AH30" s="125">
        <v>0</v>
      </c>
      <c r="AI30" s="118"/>
      <c r="AK30" s="105"/>
    </row>
    <row r="31" spans="1:37" x14ac:dyDescent="0.2">
      <c r="A31" s="118">
        <v>23</v>
      </c>
      <c r="B31" s="118" t="s">
        <v>407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40">
        <v>44147</v>
      </c>
      <c r="Q31" s="145">
        <v>1833161</v>
      </c>
      <c r="R31" s="142">
        <v>0</v>
      </c>
      <c r="S31" s="142">
        <v>0</v>
      </c>
      <c r="T31" s="143">
        <v>0</v>
      </c>
      <c r="U31" s="142">
        <v>0</v>
      </c>
      <c r="V31" s="143">
        <v>1</v>
      </c>
      <c r="W31" s="125"/>
      <c r="X31" s="145">
        <v>1833161</v>
      </c>
      <c r="Y31" s="125"/>
      <c r="Z31" s="142">
        <v>0</v>
      </c>
      <c r="AA31" s="142">
        <v>0</v>
      </c>
      <c r="AB31" s="120">
        <v>900000</v>
      </c>
      <c r="AC31" s="142">
        <v>0</v>
      </c>
      <c r="AD31" s="133">
        <v>114</v>
      </c>
      <c r="AE31" s="125">
        <v>0</v>
      </c>
      <c r="AF31" s="125">
        <v>0</v>
      </c>
      <c r="AG31" s="144">
        <v>933161</v>
      </c>
      <c r="AH31" s="125">
        <v>0</v>
      </c>
      <c r="AI31" s="118"/>
      <c r="AK31" s="105"/>
    </row>
    <row r="32" spans="1:37" x14ac:dyDescent="0.2">
      <c r="A32" s="118">
        <v>24</v>
      </c>
      <c r="B32" s="118" t="s">
        <v>407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40">
        <v>44148</v>
      </c>
      <c r="Q32" s="145">
        <v>1846761</v>
      </c>
      <c r="R32" s="142">
        <v>0</v>
      </c>
      <c r="S32" s="142">
        <v>0</v>
      </c>
      <c r="T32" s="143">
        <v>0</v>
      </c>
      <c r="U32" s="142">
        <v>0</v>
      </c>
      <c r="V32" s="143">
        <v>1</v>
      </c>
      <c r="W32" s="125"/>
      <c r="X32" s="145">
        <v>1846761</v>
      </c>
      <c r="Y32" s="125"/>
      <c r="Z32" s="142">
        <v>0</v>
      </c>
      <c r="AA32" s="142">
        <v>0</v>
      </c>
      <c r="AB32" s="120">
        <v>80000</v>
      </c>
      <c r="AC32" s="142">
        <v>0</v>
      </c>
      <c r="AD32" s="133">
        <v>114</v>
      </c>
      <c r="AE32" s="125">
        <v>0</v>
      </c>
      <c r="AF32" s="125">
        <v>0</v>
      </c>
      <c r="AG32" s="144">
        <v>1766761</v>
      </c>
      <c r="AH32" s="125">
        <v>0</v>
      </c>
      <c r="AI32" s="118"/>
      <c r="AK32" s="105"/>
    </row>
    <row r="33" spans="1:37" x14ac:dyDescent="0.2">
      <c r="A33" s="118">
        <v>25</v>
      </c>
      <c r="B33" s="118" t="s">
        <v>407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40">
        <v>44166</v>
      </c>
      <c r="Q33" s="145">
        <v>5278128</v>
      </c>
      <c r="R33" s="142">
        <v>0</v>
      </c>
      <c r="S33" s="142">
        <v>0</v>
      </c>
      <c r="T33" s="143">
        <v>0</v>
      </c>
      <c r="U33" s="142">
        <v>0</v>
      </c>
      <c r="V33" s="143">
        <v>1</v>
      </c>
      <c r="W33" s="125"/>
      <c r="X33" s="145">
        <v>5278128</v>
      </c>
      <c r="Y33" s="125"/>
      <c r="Z33" s="142">
        <v>0</v>
      </c>
      <c r="AA33" s="142">
        <v>0</v>
      </c>
      <c r="AB33" s="120">
        <v>2000000</v>
      </c>
      <c r="AC33" s="142">
        <v>0</v>
      </c>
      <c r="AD33" s="133">
        <v>114</v>
      </c>
      <c r="AE33" s="125">
        <v>0</v>
      </c>
      <c r="AF33" s="125">
        <v>0</v>
      </c>
      <c r="AG33" s="144">
        <v>3278128</v>
      </c>
      <c r="AH33" s="125">
        <v>0</v>
      </c>
      <c r="AI33" s="118"/>
      <c r="AK33" s="105"/>
    </row>
    <row r="34" spans="1:37" x14ac:dyDescent="0.2">
      <c r="A34" s="118">
        <v>26</v>
      </c>
      <c r="B34" s="118" t="s">
        <v>407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40">
        <v>44167</v>
      </c>
      <c r="Q34" s="145">
        <v>5278128</v>
      </c>
      <c r="R34" s="142">
        <v>0</v>
      </c>
      <c r="S34" s="142">
        <v>0</v>
      </c>
      <c r="T34" s="143">
        <v>0</v>
      </c>
      <c r="U34" s="142">
        <v>0</v>
      </c>
      <c r="V34" s="143">
        <v>1</v>
      </c>
      <c r="W34" s="125"/>
      <c r="X34" s="145">
        <v>5278128</v>
      </c>
      <c r="Y34" s="125"/>
      <c r="Z34" s="142">
        <v>0</v>
      </c>
      <c r="AA34" s="142">
        <v>0</v>
      </c>
      <c r="AB34" s="120">
        <v>2000000</v>
      </c>
      <c r="AC34" s="142">
        <v>0</v>
      </c>
      <c r="AD34" s="133">
        <v>114</v>
      </c>
      <c r="AE34" s="125">
        <v>0</v>
      </c>
      <c r="AF34" s="125">
        <v>0</v>
      </c>
      <c r="AG34" s="144">
        <v>3278128</v>
      </c>
      <c r="AH34" s="125">
        <v>0</v>
      </c>
      <c r="AI34" s="118"/>
      <c r="AK34" s="105"/>
    </row>
    <row r="35" spans="1:37" x14ac:dyDescent="0.2">
      <c r="A35" s="118">
        <v>27</v>
      </c>
      <c r="B35" s="118" t="s">
        <v>407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40">
        <v>44168</v>
      </c>
      <c r="Q35" s="145">
        <v>5278128</v>
      </c>
      <c r="R35" s="142">
        <v>0</v>
      </c>
      <c r="S35" s="142">
        <v>0</v>
      </c>
      <c r="T35" s="143">
        <v>0</v>
      </c>
      <c r="U35" s="142">
        <v>0</v>
      </c>
      <c r="V35" s="143">
        <v>1</v>
      </c>
      <c r="W35" s="125"/>
      <c r="X35" s="145">
        <v>5278128</v>
      </c>
      <c r="Y35" s="125"/>
      <c r="Z35" s="142">
        <v>0</v>
      </c>
      <c r="AA35" s="142">
        <v>0</v>
      </c>
      <c r="AB35" s="120">
        <v>2000000</v>
      </c>
      <c r="AC35" s="142">
        <v>0</v>
      </c>
      <c r="AD35" s="133">
        <v>114</v>
      </c>
      <c r="AE35" s="125">
        <v>0</v>
      </c>
      <c r="AF35" s="125">
        <v>0</v>
      </c>
      <c r="AG35" s="144">
        <v>3278128</v>
      </c>
      <c r="AH35" s="125">
        <v>0</v>
      </c>
      <c r="AI35" s="118"/>
      <c r="AK35" s="105"/>
    </row>
    <row r="36" spans="1:37" x14ac:dyDescent="0.2">
      <c r="A36" s="118">
        <v>28</v>
      </c>
      <c r="B36" s="118" t="s">
        <v>407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40">
        <v>44169</v>
      </c>
      <c r="Q36" s="145">
        <v>5278128</v>
      </c>
      <c r="R36" s="142">
        <v>0</v>
      </c>
      <c r="S36" s="142">
        <v>0</v>
      </c>
      <c r="T36" s="143">
        <v>0</v>
      </c>
      <c r="U36" s="142">
        <v>0</v>
      </c>
      <c r="V36" s="143">
        <v>1</v>
      </c>
      <c r="W36" s="125"/>
      <c r="X36" s="145">
        <v>5278128</v>
      </c>
      <c r="Y36" s="125"/>
      <c r="Z36" s="142">
        <v>0</v>
      </c>
      <c r="AA36" s="142">
        <v>0</v>
      </c>
      <c r="AB36" s="120">
        <v>2000000</v>
      </c>
      <c r="AC36" s="142">
        <v>0</v>
      </c>
      <c r="AD36" s="133">
        <v>114</v>
      </c>
      <c r="AE36" s="125">
        <v>0</v>
      </c>
      <c r="AF36" s="125">
        <v>0</v>
      </c>
      <c r="AG36" s="144">
        <v>3278128</v>
      </c>
      <c r="AH36" s="125">
        <v>0</v>
      </c>
      <c r="AI36" s="118"/>
      <c r="AK36" s="105"/>
    </row>
    <row r="37" spans="1:37" x14ac:dyDescent="0.2">
      <c r="A37" s="118">
        <v>29</v>
      </c>
      <c r="B37" s="118" t="s">
        <v>407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40">
        <v>44170</v>
      </c>
      <c r="Q37" s="145">
        <v>5278128</v>
      </c>
      <c r="R37" s="142">
        <v>0</v>
      </c>
      <c r="S37" s="142">
        <v>0</v>
      </c>
      <c r="T37" s="143">
        <v>0</v>
      </c>
      <c r="U37" s="142">
        <v>0</v>
      </c>
      <c r="V37" s="143">
        <v>1</v>
      </c>
      <c r="W37" s="125"/>
      <c r="X37" s="145">
        <v>5278128</v>
      </c>
      <c r="Y37" s="125"/>
      <c r="Z37" s="142">
        <v>0</v>
      </c>
      <c r="AA37" s="142">
        <v>0</v>
      </c>
      <c r="AB37" s="120">
        <v>2000000</v>
      </c>
      <c r="AC37" s="142">
        <v>0</v>
      </c>
      <c r="AD37" s="133">
        <v>114</v>
      </c>
      <c r="AE37" s="125">
        <v>0</v>
      </c>
      <c r="AF37" s="125">
        <v>0</v>
      </c>
      <c r="AG37" s="144">
        <v>3278128</v>
      </c>
      <c r="AH37" s="125">
        <v>0</v>
      </c>
      <c r="AI37" s="118"/>
      <c r="AK37" s="105"/>
    </row>
    <row r="38" spans="1:37" x14ac:dyDescent="0.2">
      <c r="A38" s="118">
        <v>30</v>
      </c>
      <c r="B38" s="118" t="s">
        <v>407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40">
        <v>44171</v>
      </c>
      <c r="Q38" s="145">
        <v>5278128</v>
      </c>
      <c r="R38" s="142">
        <v>0</v>
      </c>
      <c r="S38" s="142">
        <v>0</v>
      </c>
      <c r="T38" s="143">
        <v>0</v>
      </c>
      <c r="U38" s="142">
        <v>0</v>
      </c>
      <c r="V38" s="143">
        <v>1</v>
      </c>
      <c r="W38" s="125"/>
      <c r="X38" s="145">
        <v>5278128</v>
      </c>
      <c r="Y38" s="125"/>
      <c r="Z38" s="142">
        <v>0</v>
      </c>
      <c r="AA38" s="142">
        <v>0</v>
      </c>
      <c r="AB38" s="120">
        <v>2000000</v>
      </c>
      <c r="AC38" s="142">
        <v>0</v>
      </c>
      <c r="AD38" s="133">
        <v>114</v>
      </c>
      <c r="AE38" s="125">
        <v>0</v>
      </c>
      <c r="AF38" s="125">
        <v>0</v>
      </c>
      <c r="AG38" s="144">
        <v>3278128</v>
      </c>
      <c r="AH38" s="125">
        <v>0</v>
      </c>
      <c r="AI38" s="118"/>
      <c r="AK38" s="105"/>
    </row>
    <row r="39" spans="1:37" x14ac:dyDescent="0.2">
      <c r="A39" s="118">
        <v>31</v>
      </c>
      <c r="B39" s="118" t="s">
        <v>407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40">
        <v>44175</v>
      </c>
      <c r="Q39" s="145">
        <v>133000</v>
      </c>
      <c r="R39" s="142">
        <v>0</v>
      </c>
      <c r="S39" s="142">
        <v>0</v>
      </c>
      <c r="T39" s="143">
        <v>0</v>
      </c>
      <c r="U39" s="142">
        <v>0</v>
      </c>
      <c r="V39" s="143">
        <v>1</v>
      </c>
      <c r="W39" s="125"/>
      <c r="X39" s="145">
        <v>133000</v>
      </c>
      <c r="Y39" s="125"/>
      <c r="Z39" s="142">
        <v>0</v>
      </c>
      <c r="AA39" s="142">
        <v>0</v>
      </c>
      <c r="AB39" s="120">
        <v>133000</v>
      </c>
      <c r="AC39" s="142">
        <v>0</v>
      </c>
      <c r="AD39" s="133">
        <v>114</v>
      </c>
      <c r="AE39" s="125">
        <v>0</v>
      </c>
      <c r="AF39" s="125">
        <v>0</v>
      </c>
      <c r="AG39" s="144">
        <v>0</v>
      </c>
      <c r="AH39" s="125">
        <v>0</v>
      </c>
      <c r="AI39" s="118"/>
      <c r="AK39" s="105"/>
    </row>
    <row r="40" spans="1:37" x14ac:dyDescent="0.2">
      <c r="A40" s="118">
        <v>32</v>
      </c>
      <c r="B40" s="118" t="s">
        <v>407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40">
        <v>44178</v>
      </c>
      <c r="Q40" s="145">
        <v>175120</v>
      </c>
      <c r="R40" s="142">
        <v>0</v>
      </c>
      <c r="S40" s="142">
        <v>0</v>
      </c>
      <c r="T40" s="143">
        <v>0</v>
      </c>
      <c r="U40" s="142">
        <v>0</v>
      </c>
      <c r="V40" s="143">
        <v>1</v>
      </c>
      <c r="W40" s="125"/>
      <c r="X40" s="145">
        <v>175120</v>
      </c>
      <c r="Y40" s="125"/>
      <c r="Z40" s="142">
        <v>0</v>
      </c>
      <c r="AA40" s="142">
        <v>0</v>
      </c>
      <c r="AB40" s="120">
        <v>90000</v>
      </c>
      <c r="AC40" s="142">
        <v>0</v>
      </c>
      <c r="AD40" s="133">
        <v>114</v>
      </c>
      <c r="AE40" s="125">
        <v>0</v>
      </c>
      <c r="AF40" s="125">
        <v>0</v>
      </c>
      <c r="AG40" s="144">
        <v>85120</v>
      </c>
      <c r="AH40" s="125">
        <v>0</v>
      </c>
      <c r="AI40" s="118"/>
      <c r="AK40" s="105"/>
    </row>
    <row r="41" spans="1:37" x14ac:dyDescent="0.2">
      <c r="A41" s="118">
        <v>33</v>
      </c>
      <c r="B41" s="118" t="s">
        <v>407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40">
        <v>44179</v>
      </c>
      <c r="Q41" s="145">
        <v>133000</v>
      </c>
      <c r="R41" s="142">
        <v>0</v>
      </c>
      <c r="S41" s="142">
        <v>0</v>
      </c>
      <c r="T41" s="143">
        <v>0</v>
      </c>
      <c r="U41" s="142">
        <v>0</v>
      </c>
      <c r="V41" s="143">
        <v>1</v>
      </c>
      <c r="W41" s="125"/>
      <c r="X41" s="145">
        <v>133000</v>
      </c>
      <c r="Y41" s="125"/>
      <c r="Z41" s="142">
        <v>0</v>
      </c>
      <c r="AA41" s="142">
        <v>0</v>
      </c>
      <c r="AB41" s="120">
        <v>133000</v>
      </c>
      <c r="AC41" s="142">
        <v>0</v>
      </c>
      <c r="AD41" s="133">
        <v>114</v>
      </c>
      <c r="AE41" s="125">
        <v>0</v>
      </c>
      <c r="AF41" s="125">
        <v>0</v>
      </c>
      <c r="AG41" s="144">
        <v>0</v>
      </c>
      <c r="AH41" s="125">
        <v>0</v>
      </c>
      <c r="AI41" s="118"/>
      <c r="AK41" s="105"/>
    </row>
    <row r="42" spans="1:37" x14ac:dyDescent="0.2">
      <c r="A42" s="118">
        <v>34</v>
      </c>
      <c r="B42" s="118" t="s">
        <v>407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40">
        <v>44182</v>
      </c>
      <c r="Q42" s="145">
        <v>133000</v>
      </c>
      <c r="R42" s="142">
        <v>0</v>
      </c>
      <c r="S42" s="142">
        <v>0</v>
      </c>
      <c r="T42" s="143">
        <v>0</v>
      </c>
      <c r="U42" s="142">
        <v>0</v>
      </c>
      <c r="V42" s="143">
        <v>1</v>
      </c>
      <c r="W42" s="125"/>
      <c r="X42" s="145">
        <v>133000</v>
      </c>
      <c r="Y42" s="125"/>
      <c r="Z42" s="142">
        <v>0</v>
      </c>
      <c r="AA42" s="142">
        <v>0</v>
      </c>
      <c r="AB42" s="120">
        <v>133000</v>
      </c>
      <c r="AC42" s="142">
        <v>0</v>
      </c>
      <c r="AD42" s="133">
        <v>114</v>
      </c>
      <c r="AE42" s="125">
        <v>0</v>
      </c>
      <c r="AF42" s="125">
        <v>0</v>
      </c>
      <c r="AG42" s="144">
        <v>0</v>
      </c>
      <c r="AH42" s="125">
        <v>0</v>
      </c>
      <c r="AI42" s="118"/>
      <c r="AK42" s="105"/>
    </row>
    <row r="43" spans="1:37" x14ac:dyDescent="0.2">
      <c r="A43" s="118">
        <v>35</v>
      </c>
      <c r="B43" s="118" t="s">
        <v>407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40">
        <v>44183</v>
      </c>
      <c r="Q43" s="145">
        <v>133000</v>
      </c>
      <c r="R43" s="142">
        <v>0</v>
      </c>
      <c r="S43" s="142">
        <v>0</v>
      </c>
      <c r="T43" s="143">
        <v>0</v>
      </c>
      <c r="U43" s="142">
        <v>0</v>
      </c>
      <c r="V43" s="143">
        <v>1</v>
      </c>
      <c r="W43" s="125"/>
      <c r="X43" s="145">
        <v>133000</v>
      </c>
      <c r="Y43" s="125"/>
      <c r="Z43" s="142">
        <v>0</v>
      </c>
      <c r="AA43" s="142">
        <v>0</v>
      </c>
      <c r="AB43" s="120">
        <v>133000</v>
      </c>
      <c r="AC43" s="142">
        <v>0</v>
      </c>
      <c r="AD43" s="133">
        <v>114</v>
      </c>
      <c r="AE43" s="125">
        <v>0</v>
      </c>
      <c r="AF43" s="125">
        <v>0</v>
      </c>
      <c r="AG43" s="144">
        <v>0</v>
      </c>
      <c r="AH43" s="125">
        <v>0</v>
      </c>
      <c r="AI43" s="118"/>
      <c r="AK43" s="105"/>
    </row>
    <row r="44" spans="1:37" x14ac:dyDescent="0.2">
      <c r="A44" s="118">
        <v>36</v>
      </c>
      <c r="B44" s="118" t="s">
        <v>407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40">
        <v>44185</v>
      </c>
      <c r="Q44" s="145">
        <v>133000</v>
      </c>
      <c r="R44" s="142">
        <v>0</v>
      </c>
      <c r="S44" s="142">
        <v>0</v>
      </c>
      <c r="T44" s="143">
        <v>0</v>
      </c>
      <c r="U44" s="142">
        <v>0</v>
      </c>
      <c r="V44" s="143">
        <v>1</v>
      </c>
      <c r="W44" s="125"/>
      <c r="X44" s="145">
        <v>133000</v>
      </c>
      <c r="Y44" s="125"/>
      <c r="Z44" s="142">
        <v>0</v>
      </c>
      <c r="AA44" s="142">
        <v>0</v>
      </c>
      <c r="AB44" s="120">
        <v>133000</v>
      </c>
      <c r="AC44" s="142">
        <v>0</v>
      </c>
      <c r="AD44" s="133">
        <v>114</v>
      </c>
      <c r="AE44" s="125">
        <v>0</v>
      </c>
      <c r="AF44" s="125">
        <v>0</v>
      </c>
      <c r="AG44" s="144">
        <v>0</v>
      </c>
      <c r="AH44" s="125">
        <v>0</v>
      </c>
      <c r="AI44" s="118"/>
      <c r="AK44" s="105"/>
    </row>
    <row r="45" spans="1:37" x14ac:dyDescent="0.2">
      <c r="A45" s="118">
        <v>37</v>
      </c>
      <c r="B45" s="118" t="s">
        <v>407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40">
        <v>44340</v>
      </c>
      <c r="Q45" s="145">
        <v>1969264</v>
      </c>
      <c r="R45" s="142">
        <v>0</v>
      </c>
      <c r="S45" s="142">
        <v>0</v>
      </c>
      <c r="T45" s="143">
        <v>0</v>
      </c>
      <c r="U45" s="142">
        <v>0</v>
      </c>
      <c r="V45" s="143">
        <v>1</v>
      </c>
      <c r="W45" s="125"/>
      <c r="X45" s="145">
        <v>1969264</v>
      </c>
      <c r="Y45" s="125"/>
      <c r="Z45" s="142">
        <v>0</v>
      </c>
      <c r="AA45" s="142">
        <v>0</v>
      </c>
      <c r="AB45" s="120">
        <v>1969264</v>
      </c>
      <c r="AC45" s="142">
        <v>0</v>
      </c>
      <c r="AD45" s="133">
        <v>114</v>
      </c>
      <c r="AE45" s="125">
        <v>0</v>
      </c>
      <c r="AF45" s="125">
        <v>0</v>
      </c>
      <c r="AG45" s="144">
        <v>0</v>
      </c>
      <c r="AH45" s="125">
        <v>0</v>
      </c>
      <c r="AI45" s="118"/>
      <c r="AK45" s="105"/>
    </row>
    <row r="46" spans="1:37" x14ac:dyDescent="0.2">
      <c r="A46" s="118">
        <v>38</v>
      </c>
      <c r="B46" s="118" t="s">
        <v>407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40">
        <v>44341</v>
      </c>
      <c r="Q46" s="145">
        <v>1969264</v>
      </c>
      <c r="R46" s="142">
        <v>0</v>
      </c>
      <c r="S46" s="142">
        <v>0</v>
      </c>
      <c r="T46" s="143">
        <v>0</v>
      </c>
      <c r="U46" s="142">
        <v>0</v>
      </c>
      <c r="V46" s="143">
        <v>1</v>
      </c>
      <c r="W46" s="125"/>
      <c r="X46" s="145">
        <v>1969264</v>
      </c>
      <c r="Y46" s="125"/>
      <c r="Z46" s="142">
        <v>0</v>
      </c>
      <c r="AA46" s="142">
        <v>0</v>
      </c>
      <c r="AB46" s="120">
        <v>1969264</v>
      </c>
      <c r="AC46" s="142">
        <v>0</v>
      </c>
      <c r="AD46" s="133">
        <v>114</v>
      </c>
      <c r="AE46" s="125">
        <v>0</v>
      </c>
      <c r="AF46" s="125">
        <v>0</v>
      </c>
      <c r="AG46" s="144">
        <v>0</v>
      </c>
      <c r="AH46" s="125">
        <v>0</v>
      </c>
      <c r="AI46" s="118"/>
      <c r="AK46" s="105"/>
    </row>
    <row r="47" spans="1:37" x14ac:dyDescent="0.2">
      <c r="A47" s="118">
        <v>39</v>
      </c>
      <c r="B47" s="118" t="s">
        <v>407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40">
        <v>44342</v>
      </c>
      <c r="Q47" s="145">
        <v>1969264</v>
      </c>
      <c r="R47" s="142">
        <v>0</v>
      </c>
      <c r="S47" s="142">
        <v>0</v>
      </c>
      <c r="T47" s="143">
        <v>0</v>
      </c>
      <c r="U47" s="142">
        <v>0</v>
      </c>
      <c r="V47" s="143">
        <v>1</v>
      </c>
      <c r="W47" s="125"/>
      <c r="X47" s="145">
        <v>1969264</v>
      </c>
      <c r="Y47" s="125"/>
      <c r="Z47" s="142">
        <v>0</v>
      </c>
      <c r="AA47" s="142">
        <v>0</v>
      </c>
      <c r="AB47" s="120">
        <v>1969264</v>
      </c>
      <c r="AC47" s="142">
        <v>0</v>
      </c>
      <c r="AD47" s="133">
        <v>114</v>
      </c>
      <c r="AE47" s="125">
        <v>0</v>
      </c>
      <c r="AF47" s="125">
        <v>0</v>
      </c>
      <c r="AG47" s="144">
        <v>0</v>
      </c>
      <c r="AH47" s="125">
        <v>0</v>
      </c>
      <c r="AI47" s="118"/>
      <c r="AK47" s="105"/>
    </row>
    <row r="48" spans="1:37" x14ac:dyDescent="0.2">
      <c r="A48" s="118">
        <v>40</v>
      </c>
      <c r="B48" s="118" t="s">
        <v>407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40">
        <v>44343</v>
      </c>
      <c r="Q48" s="145">
        <v>1969264</v>
      </c>
      <c r="R48" s="142">
        <v>0</v>
      </c>
      <c r="S48" s="142">
        <v>0</v>
      </c>
      <c r="T48" s="143">
        <v>0</v>
      </c>
      <c r="U48" s="142">
        <v>0</v>
      </c>
      <c r="V48" s="143">
        <v>1</v>
      </c>
      <c r="W48" s="125"/>
      <c r="X48" s="145">
        <v>1969264</v>
      </c>
      <c r="Y48" s="125"/>
      <c r="Z48" s="142">
        <v>0</v>
      </c>
      <c r="AA48" s="142">
        <v>0</v>
      </c>
      <c r="AB48" s="120">
        <v>1969264</v>
      </c>
      <c r="AC48" s="142">
        <v>0</v>
      </c>
      <c r="AD48" s="133">
        <v>114</v>
      </c>
      <c r="AE48" s="125">
        <v>0</v>
      </c>
      <c r="AF48" s="125">
        <v>0</v>
      </c>
      <c r="AG48" s="144">
        <v>0</v>
      </c>
      <c r="AH48" s="125">
        <v>0</v>
      </c>
      <c r="AI48" s="118"/>
      <c r="AK48" s="105"/>
    </row>
    <row r="49" spans="1:37" x14ac:dyDescent="0.2">
      <c r="A49" s="118">
        <v>41</v>
      </c>
      <c r="B49" s="118" t="s">
        <v>407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40">
        <v>44344</v>
      </c>
      <c r="Q49" s="145">
        <v>1969264</v>
      </c>
      <c r="R49" s="142">
        <v>0</v>
      </c>
      <c r="S49" s="142">
        <v>0</v>
      </c>
      <c r="T49" s="143">
        <v>0</v>
      </c>
      <c r="U49" s="142">
        <v>0</v>
      </c>
      <c r="V49" s="143">
        <v>1</v>
      </c>
      <c r="W49" s="125"/>
      <c r="X49" s="145">
        <v>1969264</v>
      </c>
      <c r="Y49" s="125"/>
      <c r="Z49" s="142">
        <v>0</v>
      </c>
      <c r="AA49" s="142">
        <v>0</v>
      </c>
      <c r="AB49" s="120">
        <v>1969264</v>
      </c>
      <c r="AC49" s="142">
        <v>0</v>
      </c>
      <c r="AD49" s="133">
        <v>114</v>
      </c>
      <c r="AE49" s="125">
        <v>0</v>
      </c>
      <c r="AF49" s="125">
        <v>0</v>
      </c>
      <c r="AG49" s="144">
        <v>0</v>
      </c>
      <c r="AH49" s="125">
        <v>0</v>
      </c>
      <c r="AI49" s="118"/>
      <c r="AK49" s="105"/>
    </row>
    <row r="50" spans="1:37" x14ac:dyDescent="0.2">
      <c r="A50" s="118">
        <v>42</v>
      </c>
      <c r="B50" s="118" t="s">
        <v>407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40">
        <v>44346</v>
      </c>
      <c r="Q50" s="145">
        <v>1969264</v>
      </c>
      <c r="R50" s="142">
        <v>0</v>
      </c>
      <c r="S50" s="142">
        <v>0</v>
      </c>
      <c r="T50" s="143">
        <v>0</v>
      </c>
      <c r="U50" s="142">
        <v>0</v>
      </c>
      <c r="V50" s="143">
        <v>1</v>
      </c>
      <c r="W50" s="125"/>
      <c r="X50" s="145">
        <v>1969264</v>
      </c>
      <c r="Y50" s="125"/>
      <c r="Z50" s="142">
        <v>0</v>
      </c>
      <c r="AA50" s="142">
        <v>0</v>
      </c>
      <c r="AB50" s="120">
        <v>1969264</v>
      </c>
      <c r="AC50" s="142">
        <v>0</v>
      </c>
      <c r="AD50" s="133">
        <v>114</v>
      </c>
      <c r="AE50" s="125">
        <v>0</v>
      </c>
      <c r="AF50" s="125">
        <v>0</v>
      </c>
      <c r="AG50" s="144">
        <v>0</v>
      </c>
      <c r="AH50" s="125">
        <v>0</v>
      </c>
      <c r="AI50" s="118"/>
      <c r="AK50" s="105"/>
    </row>
    <row r="51" spans="1:37" x14ac:dyDescent="0.2">
      <c r="A51" s="118">
        <v>43</v>
      </c>
      <c r="B51" s="118" t="s">
        <v>407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40">
        <v>44347</v>
      </c>
      <c r="Q51" s="145">
        <v>1969264</v>
      </c>
      <c r="R51" s="142">
        <v>0</v>
      </c>
      <c r="S51" s="142">
        <v>0</v>
      </c>
      <c r="T51" s="143">
        <v>0</v>
      </c>
      <c r="U51" s="142">
        <v>0</v>
      </c>
      <c r="V51" s="143">
        <v>1</v>
      </c>
      <c r="W51" s="125"/>
      <c r="X51" s="145">
        <v>1969264</v>
      </c>
      <c r="Y51" s="125"/>
      <c r="Z51" s="142">
        <v>0</v>
      </c>
      <c r="AA51" s="142">
        <v>0</v>
      </c>
      <c r="AB51" s="120">
        <v>1969264</v>
      </c>
      <c r="AC51" s="142">
        <v>0</v>
      </c>
      <c r="AD51" s="133">
        <v>114</v>
      </c>
      <c r="AE51" s="125">
        <v>0</v>
      </c>
      <c r="AF51" s="125">
        <v>0</v>
      </c>
      <c r="AG51" s="144">
        <v>0</v>
      </c>
      <c r="AH51" s="125">
        <v>0</v>
      </c>
      <c r="AI51" s="118"/>
      <c r="AK51" s="105"/>
    </row>
    <row r="52" spans="1:37" x14ac:dyDescent="0.2">
      <c r="A52" s="118">
        <v>44</v>
      </c>
      <c r="B52" s="118" t="s">
        <v>407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40">
        <v>44348</v>
      </c>
      <c r="Q52" s="145">
        <v>1969264</v>
      </c>
      <c r="R52" s="142">
        <v>0</v>
      </c>
      <c r="S52" s="142">
        <v>0</v>
      </c>
      <c r="T52" s="143">
        <v>0</v>
      </c>
      <c r="U52" s="142">
        <v>0</v>
      </c>
      <c r="V52" s="143">
        <v>1</v>
      </c>
      <c r="W52" s="125"/>
      <c r="X52" s="145">
        <v>1969264</v>
      </c>
      <c r="Y52" s="125"/>
      <c r="Z52" s="142">
        <v>0</v>
      </c>
      <c r="AA52" s="142">
        <v>0</v>
      </c>
      <c r="AB52" s="120">
        <v>1969264</v>
      </c>
      <c r="AC52" s="142">
        <v>0</v>
      </c>
      <c r="AD52" s="133">
        <v>114</v>
      </c>
      <c r="AE52" s="125">
        <v>0</v>
      </c>
      <c r="AF52" s="125">
        <v>0</v>
      </c>
      <c r="AG52" s="144">
        <v>0</v>
      </c>
      <c r="AH52" s="125">
        <v>0</v>
      </c>
      <c r="AI52" s="118"/>
      <c r="AK52" s="105"/>
    </row>
    <row r="53" spans="1:37" x14ac:dyDescent="0.2">
      <c r="A53" s="118">
        <v>45</v>
      </c>
      <c r="B53" s="118" t="s">
        <v>407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40">
        <v>44350</v>
      </c>
      <c r="Q53" s="145">
        <v>1969264</v>
      </c>
      <c r="R53" s="142">
        <v>0</v>
      </c>
      <c r="S53" s="142">
        <v>0</v>
      </c>
      <c r="T53" s="143">
        <v>0</v>
      </c>
      <c r="U53" s="142">
        <v>0</v>
      </c>
      <c r="V53" s="143">
        <v>1</v>
      </c>
      <c r="W53" s="125"/>
      <c r="X53" s="145">
        <v>1969264</v>
      </c>
      <c r="Y53" s="125"/>
      <c r="Z53" s="142">
        <v>0</v>
      </c>
      <c r="AA53" s="142">
        <v>0</v>
      </c>
      <c r="AB53" s="120">
        <v>1969264</v>
      </c>
      <c r="AC53" s="142">
        <v>0</v>
      </c>
      <c r="AD53" s="133">
        <v>114</v>
      </c>
      <c r="AE53" s="125">
        <v>0</v>
      </c>
      <c r="AF53" s="125">
        <v>0</v>
      </c>
      <c r="AG53" s="144">
        <v>0</v>
      </c>
      <c r="AH53" s="125">
        <v>0</v>
      </c>
      <c r="AI53" s="118"/>
      <c r="AK53" s="105"/>
    </row>
    <row r="54" spans="1:37" x14ac:dyDescent="0.2">
      <c r="A54" s="118">
        <v>46</v>
      </c>
      <c r="B54" s="118" t="s">
        <v>407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40">
        <v>44351</v>
      </c>
      <c r="Q54" s="145">
        <v>1969264</v>
      </c>
      <c r="R54" s="142">
        <v>0</v>
      </c>
      <c r="S54" s="142">
        <v>0</v>
      </c>
      <c r="T54" s="143">
        <v>0</v>
      </c>
      <c r="U54" s="142">
        <v>0</v>
      </c>
      <c r="V54" s="143">
        <v>1</v>
      </c>
      <c r="W54" s="125"/>
      <c r="X54" s="145">
        <v>1969264</v>
      </c>
      <c r="Y54" s="125"/>
      <c r="Z54" s="142">
        <v>0</v>
      </c>
      <c r="AA54" s="142">
        <v>0</v>
      </c>
      <c r="AB54" s="120">
        <v>1969264</v>
      </c>
      <c r="AC54" s="142">
        <v>0</v>
      </c>
      <c r="AD54" s="133">
        <v>114</v>
      </c>
      <c r="AE54" s="125">
        <v>0</v>
      </c>
      <c r="AF54" s="125">
        <v>0</v>
      </c>
      <c r="AG54" s="144">
        <v>0</v>
      </c>
      <c r="AH54" s="125">
        <v>0</v>
      </c>
      <c r="AI54" s="118"/>
      <c r="AK54" s="105"/>
    </row>
    <row r="55" spans="1:37" x14ac:dyDescent="0.2">
      <c r="A55" s="118">
        <v>47</v>
      </c>
      <c r="B55" s="118" t="s">
        <v>407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46">
        <v>44352</v>
      </c>
      <c r="Q55" s="145">
        <v>1969264</v>
      </c>
      <c r="R55" s="142">
        <v>0</v>
      </c>
      <c r="S55" s="142">
        <v>0</v>
      </c>
      <c r="T55" s="143">
        <v>0</v>
      </c>
      <c r="U55" s="142">
        <v>0</v>
      </c>
      <c r="V55" s="143">
        <v>1</v>
      </c>
      <c r="W55" s="125"/>
      <c r="X55" s="145">
        <v>1969264</v>
      </c>
      <c r="Y55" s="125"/>
      <c r="Z55" s="142">
        <v>0</v>
      </c>
      <c r="AA55" s="142">
        <v>0</v>
      </c>
      <c r="AB55" s="120">
        <v>1969264</v>
      </c>
      <c r="AC55" s="142">
        <v>0</v>
      </c>
      <c r="AD55" s="133">
        <v>114</v>
      </c>
      <c r="AE55" s="125">
        <v>0</v>
      </c>
      <c r="AF55" s="125">
        <v>0</v>
      </c>
      <c r="AG55" s="144">
        <v>0</v>
      </c>
      <c r="AH55" s="125">
        <v>0</v>
      </c>
      <c r="AI55" s="118"/>
      <c r="AK55" s="105"/>
    </row>
    <row r="56" spans="1:37" x14ac:dyDescent="0.2">
      <c r="A56" s="118">
        <v>48</v>
      </c>
      <c r="B56" s="118" t="s">
        <v>407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40">
        <v>44413</v>
      </c>
      <c r="Q56" s="145">
        <v>5278128</v>
      </c>
      <c r="R56" s="142">
        <v>0</v>
      </c>
      <c r="S56" s="142">
        <v>0</v>
      </c>
      <c r="T56" s="143">
        <v>0</v>
      </c>
      <c r="U56" s="142">
        <v>0</v>
      </c>
      <c r="V56" s="143">
        <v>1</v>
      </c>
      <c r="W56" s="125"/>
      <c r="X56" s="145">
        <v>5278128</v>
      </c>
      <c r="Y56" s="125"/>
      <c r="Z56" s="142">
        <v>0</v>
      </c>
      <c r="AA56" s="142">
        <v>0</v>
      </c>
      <c r="AB56" s="120">
        <v>2000000</v>
      </c>
      <c r="AC56" s="142">
        <v>0</v>
      </c>
      <c r="AD56" s="133">
        <v>114</v>
      </c>
      <c r="AE56" s="125">
        <v>0</v>
      </c>
      <c r="AF56" s="125">
        <v>0</v>
      </c>
      <c r="AG56" s="144">
        <v>3278128</v>
      </c>
      <c r="AH56" s="125">
        <v>0</v>
      </c>
      <c r="AI56" s="118"/>
      <c r="AK56" s="105"/>
    </row>
    <row r="57" spans="1:37" x14ac:dyDescent="0.2">
      <c r="A57" s="118">
        <v>49</v>
      </c>
      <c r="B57" s="118" t="s">
        <v>407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40">
        <v>44415</v>
      </c>
      <c r="Q57" s="145">
        <v>532000</v>
      </c>
      <c r="R57" s="142">
        <v>0</v>
      </c>
      <c r="S57" s="142">
        <v>0</v>
      </c>
      <c r="T57" s="143">
        <v>0</v>
      </c>
      <c r="U57" s="142">
        <v>0</v>
      </c>
      <c r="V57" s="143">
        <v>1</v>
      </c>
      <c r="W57" s="125"/>
      <c r="X57" s="145">
        <v>532000</v>
      </c>
      <c r="Y57" s="125"/>
      <c r="Z57" s="142">
        <v>0</v>
      </c>
      <c r="AA57" s="142">
        <v>0</v>
      </c>
      <c r="AB57" s="120">
        <v>532000</v>
      </c>
      <c r="AC57" s="142">
        <v>0</v>
      </c>
      <c r="AD57" s="133">
        <v>114</v>
      </c>
      <c r="AE57" s="125">
        <v>0</v>
      </c>
      <c r="AF57" s="125">
        <v>0</v>
      </c>
      <c r="AG57" s="144">
        <v>0</v>
      </c>
      <c r="AH57" s="125">
        <v>0</v>
      </c>
      <c r="AI57" s="118"/>
      <c r="AK57" s="105"/>
    </row>
    <row r="58" spans="1:37" x14ac:dyDescent="0.2">
      <c r="A58" s="118">
        <v>50</v>
      </c>
      <c r="B58" s="118" t="s">
        <v>407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40">
        <v>44422</v>
      </c>
      <c r="Q58" s="145">
        <v>1647200</v>
      </c>
      <c r="R58" s="142">
        <v>0</v>
      </c>
      <c r="S58" s="142">
        <v>0</v>
      </c>
      <c r="T58" s="143">
        <v>0</v>
      </c>
      <c r="U58" s="142">
        <v>0</v>
      </c>
      <c r="V58" s="143">
        <v>1</v>
      </c>
      <c r="W58" s="125"/>
      <c r="X58" s="145">
        <v>1647200</v>
      </c>
      <c r="Y58" s="125"/>
      <c r="Z58" s="142">
        <v>0</v>
      </c>
      <c r="AA58" s="142">
        <v>0</v>
      </c>
      <c r="AB58" s="120">
        <v>0</v>
      </c>
      <c r="AC58" s="142">
        <v>0</v>
      </c>
      <c r="AD58" s="133">
        <v>114</v>
      </c>
      <c r="AE58" s="125">
        <v>0</v>
      </c>
      <c r="AF58" s="125">
        <v>0</v>
      </c>
      <c r="AG58" s="145">
        <v>1647200</v>
      </c>
      <c r="AH58" s="125">
        <v>0</v>
      </c>
      <c r="AI58" s="118"/>
      <c r="AK58" s="105"/>
    </row>
    <row r="59" spans="1:37" x14ac:dyDescent="0.2">
      <c r="A59" s="118">
        <v>51</v>
      </c>
      <c r="B59" s="118" t="s">
        <v>407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40">
        <v>44430</v>
      </c>
      <c r="Q59" s="145">
        <v>8548200</v>
      </c>
      <c r="R59" s="142">
        <v>0</v>
      </c>
      <c r="S59" s="142">
        <v>0</v>
      </c>
      <c r="T59" s="143">
        <v>0</v>
      </c>
      <c r="U59" s="142">
        <v>0</v>
      </c>
      <c r="V59" s="143">
        <v>1</v>
      </c>
      <c r="W59" s="125"/>
      <c r="X59" s="145">
        <v>8548200</v>
      </c>
      <c r="Y59" s="125"/>
      <c r="Z59" s="142">
        <v>0</v>
      </c>
      <c r="AA59" s="142">
        <v>0</v>
      </c>
      <c r="AB59" s="120">
        <v>3800000</v>
      </c>
      <c r="AC59" s="142">
        <v>0</v>
      </c>
      <c r="AD59" s="133">
        <v>114</v>
      </c>
      <c r="AE59" s="125">
        <v>0</v>
      </c>
      <c r="AF59" s="125">
        <v>0</v>
      </c>
      <c r="AG59" s="144">
        <v>4748200</v>
      </c>
      <c r="AH59" s="125">
        <v>0</v>
      </c>
      <c r="AI59" s="118"/>
      <c r="AK59" s="105"/>
    </row>
    <row r="60" spans="1:37" x14ac:dyDescent="0.2">
      <c r="A60" s="118">
        <v>52</v>
      </c>
      <c r="B60" s="118" t="s">
        <v>407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40">
        <v>44437</v>
      </c>
      <c r="Q60" s="147">
        <v>1969264</v>
      </c>
      <c r="R60" s="142">
        <v>0</v>
      </c>
      <c r="S60" s="142">
        <v>0</v>
      </c>
      <c r="T60" s="143">
        <v>0</v>
      </c>
      <c r="U60" s="142">
        <v>0</v>
      </c>
      <c r="V60" s="143">
        <v>1</v>
      </c>
      <c r="W60" s="125"/>
      <c r="X60" s="147">
        <v>1969264</v>
      </c>
      <c r="Y60" s="125"/>
      <c r="Z60" s="142">
        <v>0</v>
      </c>
      <c r="AA60" s="142">
        <v>0</v>
      </c>
      <c r="AB60" s="120">
        <v>1969264</v>
      </c>
      <c r="AC60" s="142">
        <v>0</v>
      </c>
      <c r="AD60" s="133">
        <v>114</v>
      </c>
      <c r="AE60" s="125">
        <v>0</v>
      </c>
      <c r="AF60" s="125">
        <v>0</v>
      </c>
      <c r="AG60" s="144">
        <v>0</v>
      </c>
      <c r="AH60" s="125">
        <v>0</v>
      </c>
      <c r="AI60" s="118"/>
      <c r="AK60" s="105"/>
    </row>
    <row r="61" spans="1:37" x14ac:dyDescent="0.2">
      <c r="A61" s="118">
        <v>53</v>
      </c>
      <c r="B61" s="118" t="s">
        <v>407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40">
        <v>44439</v>
      </c>
      <c r="Q61" s="147">
        <v>1969269</v>
      </c>
      <c r="R61" s="142">
        <v>0</v>
      </c>
      <c r="S61" s="142">
        <v>0</v>
      </c>
      <c r="T61" s="143">
        <v>0</v>
      </c>
      <c r="U61" s="142">
        <v>0</v>
      </c>
      <c r="V61" s="143">
        <v>1</v>
      </c>
      <c r="W61" s="125"/>
      <c r="X61" s="147">
        <v>1969269</v>
      </c>
      <c r="Y61" s="125"/>
      <c r="Z61" s="142">
        <v>0</v>
      </c>
      <c r="AA61" s="142">
        <v>0</v>
      </c>
      <c r="AB61" s="120">
        <v>1969264</v>
      </c>
      <c r="AC61" s="142">
        <v>0</v>
      </c>
      <c r="AD61" s="133">
        <v>114</v>
      </c>
      <c r="AE61" s="125">
        <v>0</v>
      </c>
      <c r="AF61" s="125">
        <v>0</v>
      </c>
      <c r="AG61" s="144">
        <v>5</v>
      </c>
      <c r="AH61" s="125">
        <v>0</v>
      </c>
      <c r="AI61" s="118"/>
      <c r="AK61" s="105"/>
    </row>
    <row r="62" spans="1:37" x14ac:dyDescent="0.2">
      <c r="A62" s="118">
        <v>54</v>
      </c>
      <c r="B62" s="118" t="s">
        <v>407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40">
        <v>44441</v>
      </c>
      <c r="Q62" s="147">
        <v>1969264</v>
      </c>
      <c r="R62" s="142">
        <v>0</v>
      </c>
      <c r="S62" s="142">
        <v>0</v>
      </c>
      <c r="T62" s="143">
        <v>0</v>
      </c>
      <c r="U62" s="142">
        <v>0</v>
      </c>
      <c r="V62" s="143">
        <v>1</v>
      </c>
      <c r="W62" s="125"/>
      <c r="X62" s="147">
        <v>1969264</v>
      </c>
      <c r="Y62" s="125"/>
      <c r="Z62" s="142">
        <v>0</v>
      </c>
      <c r="AA62" s="142">
        <v>0</v>
      </c>
      <c r="AB62" s="120">
        <v>1969264</v>
      </c>
      <c r="AC62" s="142">
        <v>0</v>
      </c>
      <c r="AD62" s="133">
        <v>114</v>
      </c>
      <c r="AE62" s="125">
        <v>0</v>
      </c>
      <c r="AF62" s="125">
        <v>0</v>
      </c>
      <c r="AG62" s="144">
        <v>0</v>
      </c>
      <c r="AH62" s="125">
        <v>0</v>
      </c>
      <c r="AI62" s="118"/>
      <c r="AK62" s="105"/>
    </row>
    <row r="63" spans="1:37" x14ac:dyDescent="0.2">
      <c r="A63" s="118">
        <v>55</v>
      </c>
      <c r="B63" s="118" t="s">
        <v>407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40">
        <v>44447</v>
      </c>
      <c r="Q63" s="147">
        <v>1969264</v>
      </c>
      <c r="R63" s="142">
        <v>0</v>
      </c>
      <c r="S63" s="142">
        <v>0</v>
      </c>
      <c r="T63" s="143">
        <v>0</v>
      </c>
      <c r="U63" s="142">
        <v>0</v>
      </c>
      <c r="V63" s="143">
        <v>1</v>
      </c>
      <c r="W63" s="125"/>
      <c r="X63" s="147">
        <v>1969264</v>
      </c>
      <c r="Y63" s="125"/>
      <c r="Z63" s="142">
        <v>0</v>
      </c>
      <c r="AA63" s="142">
        <v>0</v>
      </c>
      <c r="AB63" s="120">
        <v>1969264</v>
      </c>
      <c r="AC63" s="142">
        <v>0</v>
      </c>
      <c r="AD63" s="133">
        <v>114</v>
      </c>
      <c r="AE63" s="125">
        <v>0</v>
      </c>
      <c r="AF63" s="125">
        <v>0</v>
      </c>
      <c r="AG63" s="144">
        <v>0</v>
      </c>
      <c r="AH63" s="125">
        <v>0</v>
      </c>
      <c r="AI63" s="118"/>
      <c r="AK63" s="105"/>
    </row>
    <row r="64" spans="1:37" x14ac:dyDescent="0.2">
      <c r="A64" s="118">
        <v>56</v>
      </c>
      <c r="B64" s="118" t="s">
        <v>407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40">
        <v>44450</v>
      </c>
      <c r="Q64" s="147">
        <v>1969264</v>
      </c>
      <c r="R64" s="142">
        <v>0</v>
      </c>
      <c r="S64" s="142">
        <v>0</v>
      </c>
      <c r="T64" s="143">
        <v>0</v>
      </c>
      <c r="U64" s="142">
        <v>0</v>
      </c>
      <c r="V64" s="143">
        <v>1</v>
      </c>
      <c r="W64" s="125"/>
      <c r="X64" s="147">
        <v>1969264</v>
      </c>
      <c r="Y64" s="125"/>
      <c r="Z64" s="142">
        <v>0</v>
      </c>
      <c r="AA64" s="142">
        <v>0</v>
      </c>
      <c r="AB64" s="120">
        <v>1969264</v>
      </c>
      <c r="AC64" s="142">
        <v>0</v>
      </c>
      <c r="AD64" s="133">
        <v>114</v>
      </c>
      <c r="AE64" s="125">
        <v>0</v>
      </c>
      <c r="AF64" s="125">
        <v>0</v>
      </c>
      <c r="AG64" s="144">
        <v>0</v>
      </c>
      <c r="AH64" s="125">
        <v>0</v>
      </c>
      <c r="AI64" s="118"/>
      <c r="AK64" s="105"/>
    </row>
    <row r="65" spans="1:37" x14ac:dyDescent="0.2">
      <c r="A65" s="118">
        <v>57</v>
      </c>
      <c r="B65" s="118" t="s">
        <v>407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40">
        <v>44451</v>
      </c>
      <c r="Q65" s="147">
        <v>1969264</v>
      </c>
      <c r="R65" s="142">
        <v>0</v>
      </c>
      <c r="S65" s="142">
        <v>0</v>
      </c>
      <c r="T65" s="143">
        <v>0</v>
      </c>
      <c r="U65" s="142">
        <v>0</v>
      </c>
      <c r="V65" s="143">
        <v>1</v>
      </c>
      <c r="W65" s="125"/>
      <c r="X65" s="147">
        <v>1969264</v>
      </c>
      <c r="Y65" s="125"/>
      <c r="Z65" s="142">
        <v>0</v>
      </c>
      <c r="AA65" s="142">
        <v>0</v>
      </c>
      <c r="AB65" s="120">
        <v>1969264</v>
      </c>
      <c r="AC65" s="142">
        <v>0</v>
      </c>
      <c r="AD65" s="133">
        <v>114</v>
      </c>
      <c r="AE65" s="125">
        <v>0</v>
      </c>
      <c r="AF65" s="125">
        <v>0</v>
      </c>
      <c r="AG65" s="144">
        <v>0</v>
      </c>
      <c r="AH65" s="125">
        <v>0</v>
      </c>
      <c r="AI65" s="118"/>
      <c r="AK65" s="105"/>
    </row>
    <row r="66" spans="1:37" x14ac:dyDescent="0.2">
      <c r="A66" s="118">
        <v>58</v>
      </c>
      <c r="B66" s="118" t="s">
        <v>407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40">
        <v>44453</v>
      </c>
      <c r="Q66" s="147">
        <v>1969264</v>
      </c>
      <c r="R66" s="142">
        <v>0</v>
      </c>
      <c r="S66" s="142">
        <v>0</v>
      </c>
      <c r="T66" s="143">
        <v>0</v>
      </c>
      <c r="U66" s="142">
        <v>0</v>
      </c>
      <c r="V66" s="143">
        <v>1</v>
      </c>
      <c r="W66" s="125"/>
      <c r="X66" s="147">
        <v>1969264</v>
      </c>
      <c r="Y66" s="125"/>
      <c r="Z66" s="142">
        <v>0</v>
      </c>
      <c r="AA66" s="142">
        <v>0</v>
      </c>
      <c r="AB66" s="120">
        <v>1969264</v>
      </c>
      <c r="AC66" s="142">
        <v>0</v>
      </c>
      <c r="AD66" s="133">
        <v>114</v>
      </c>
      <c r="AE66" s="125">
        <v>0</v>
      </c>
      <c r="AF66" s="125">
        <v>0</v>
      </c>
      <c r="AG66" s="144">
        <v>0</v>
      </c>
      <c r="AH66" s="125">
        <v>0</v>
      </c>
      <c r="AI66" s="118"/>
      <c r="AK66" s="105"/>
    </row>
    <row r="67" spans="1:37" x14ac:dyDescent="0.2">
      <c r="A67" s="118">
        <v>59</v>
      </c>
      <c r="B67" s="118" t="s">
        <v>407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40">
        <v>44455</v>
      </c>
      <c r="Q67" s="147">
        <v>1969264</v>
      </c>
      <c r="R67" s="142">
        <v>0</v>
      </c>
      <c r="S67" s="142">
        <v>0</v>
      </c>
      <c r="T67" s="143">
        <v>0</v>
      </c>
      <c r="U67" s="142">
        <v>0</v>
      </c>
      <c r="V67" s="143">
        <v>1</v>
      </c>
      <c r="W67" s="125"/>
      <c r="X67" s="147">
        <v>1969264</v>
      </c>
      <c r="Y67" s="125"/>
      <c r="Z67" s="142">
        <v>0</v>
      </c>
      <c r="AA67" s="142">
        <v>0</v>
      </c>
      <c r="AB67" s="120">
        <v>1969264</v>
      </c>
      <c r="AC67" s="142">
        <v>0</v>
      </c>
      <c r="AD67" s="133">
        <v>114</v>
      </c>
      <c r="AE67" s="125">
        <v>0</v>
      </c>
      <c r="AF67" s="125">
        <v>0</v>
      </c>
      <c r="AG67" s="144">
        <v>0</v>
      </c>
      <c r="AH67" s="125">
        <v>0</v>
      </c>
      <c r="AI67" s="118"/>
      <c r="AK67" s="105"/>
    </row>
    <row r="68" spans="1:37" x14ac:dyDescent="0.2">
      <c r="A68" s="118">
        <v>60</v>
      </c>
      <c r="B68" s="118" t="s">
        <v>407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40">
        <v>44456</v>
      </c>
      <c r="Q68" s="147">
        <v>1969264</v>
      </c>
      <c r="R68" s="142">
        <v>0</v>
      </c>
      <c r="S68" s="142">
        <v>0</v>
      </c>
      <c r="T68" s="143">
        <v>0</v>
      </c>
      <c r="U68" s="142">
        <v>0</v>
      </c>
      <c r="V68" s="143">
        <v>1</v>
      </c>
      <c r="W68" s="125"/>
      <c r="X68" s="147">
        <v>1969264</v>
      </c>
      <c r="Y68" s="125"/>
      <c r="Z68" s="142">
        <v>0</v>
      </c>
      <c r="AA68" s="142">
        <v>0</v>
      </c>
      <c r="AB68" s="120">
        <v>1969264</v>
      </c>
      <c r="AC68" s="142">
        <v>0</v>
      </c>
      <c r="AD68" s="133">
        <v>114</v>
      </c>
      <c r="AE68" s="125">
        <v>0</v>
      </c>
      <c r="AF68" s="125">
        <v>0</v>
      </c>
      <c r="AG68" s="144">
        <v>0</v>
      </c>
      <c r="AH68" s="125">
        <v>0</v>
      </c>
      <c r="AI68" s="118"/>
      <c r="AK68" s="105"/>
    </row>
    <row r="69" spans="1:37" x14ac:dyDescent="0.2">
      <c r="A69" s="118">
        <v>61</v>
      </c>
      <c r="B69" s="118" t="s">
        <v>407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40">
        <v>44458</v>
      </c>
      <c r="Q69" s="147">
        <v>1969264</v>
      </c>
      <c r="R69" s="142">
        <v>0</v>
      </c>
      <c r="S69" s="142">
        <v>0</v>
      </c>
      <c r="T69" s="143">
        <v>0</v>
      </c>
      <c r="U69" s="142">
        <v>0</v>
      </c>
      <c r="V69" s="143">
        <v>1</v>
      </c>
      <c r="W69" s="125"/>
      <c r="X69" s="147">
        <v>1969264</v>
      </c>
      <c r="Y69" s="125"/>
      <c r="Z69" s="142">
        <v>0</v>
      </c>
      <c r="AA69" s="142">
        <v>0</v>
      </c>
      <c r="AB69" s="120">
        <v>1969264</v>
      </c>
      <c r="AC69" s="142">
        <v>0</v>
      </c>
      <c r="AD69" s="133">
        <v>114</v>
      </c>
      <c r="AE69" s="125">
        <v>0</v>
      </c>
      <c r="AF69" s="125">
        <v>0</v>
      </c>
      <c r="AG69" s="144">
        <v>0</v>
      </c>
      <c r="AH69" s="125">
        <v>0</v>
      </c>
      <c r="AI69" s="118"/>
      <c r="AK69" s="105"/>
    </row>
    <row r="70" spans="1:37" x14ac:dyDescent="0.2">
      <c r="A70" s="118">
        <v>62</v>
      </c>
      <c r="B70" s="118" t="s">
        <v>407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40">
        <v>44461</v>
      </c>
      <c r="Q70" s="147">
        <v>1969264</v>
      </c>
      <c r="R70" s="142">
        <v>0</v>
      </c>
      <c r="S70" s="142">
        <v>0</v>
      </c>
      <c r="T70" s="143">
        <v>0</v>
      </c>
      <c r="U70" s="142">
        <v>0</v>
      </c>
      <c r="V70" s="143">
        <v>1</v>
      </c>
      <c r="W70" s="125"/>
      <c r="X70" s="147">
        <v>1969264</v>
      </c>
      <c r="Y70" s="125"/>
      <c r="Z70" s="142">
        <v>0</v>
      </c>
      <c r="AA70" s="142">
        <v>0</v>
      </c>
      <c r="AB70" s="120">
        <v>1969264</v>
      </c>
      <c r="AC70" s="142">
        <v>0</v>
      </c>
      <c r="AD70" s="133">
        <v>114</v>
      </c>
      <c r="AE70" s="125">
        <v>0</v>
      </c>
      <c r="AF70" s="125">
        <v>0</v>
      </c>
      <c r="AG70" s="144">
        <v>0</v>
      </c>
      <c r="AH70" s="125">
        <v>0</v>
      </c>
      <c r="AI70" s="118"/>
      <c r="AK70" s="105"/>
    </row>
    <row r="71" spans="1:37" x14ac:dyDescent="0.2">
      <c r="A71" s="118">
        <v>63</v>
      </c>
      <c r="B71" s="118" t="s">
        <v>407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40">
        <v>44488</v>
      </c>
      <c r="Q71" s="145">
        <v>5545600</v>
      </c>
      <c r="R71" s="142">
        <v>0</v>
      </c>
      <c r="S71" s="142">
        <v>0</v>
      </c>
      <c r="T71" s="143">
        <v>0</v>
      </c>
      <c r="U71" s="142">
        <v>0</v>
      </c>
      <c r="V71" s="143">
        <v>1</v>
      </c>
      <c r="W71" s="125"/>
      <c r="X71" s="145">
        <v>5545600</v>
      </c>
      <c r="Y71" s="125"/>
      <c r="Z71" s="142">
        <v>0</v>
      </c>
      <c r="AA71" s="142">
        <v>0</v>
      </c>
      <c r="AB71" s="120">
        <v>440000</v>
      </c>
      <c r="AC71" s="142">
        <v>0</v>
      </c>
      <c r="AD71" s="133">
        <v>114</v>
      </c>
      <c r="AE71" s="125">
        <v>0</v>
      </c>
      <c r="AF71" s="125">
        <v>0</v>
      </c>
      <c r="AG71" s="144">
        <v>5105600</v>
      </c>
      <c r="AH71" s="125">
        <v>0</v>
      </c>
      <c r="AI71" s="118"/>
      <c r="AK71" s="105"/>
    </row>
    <row r="72" spans="1:37" x14ac:dyDescent="0.2">
      <c r="A72" s="118">
        <v>64</v>
      </c>
      <c r="B72" s="118" t="s">
        <v>407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40">
        <v>44442</v>
      </c>
      <c r="Q72" s="145">
        <v>4274100</v>
      </c>
      <c r="R72" s="142">
        <v>0</v>
      </c>
      <c r="S72" s="142">
        <v>0</v>
      </c>
      <c r="T72" s="143">
        <v>0</v>
      </c>
      <c r="U72" s="142">
        <v>0</v>
      </c>
      <c r="V72" s="143">
        <v>1</v>
      </c>
      <c r="W72" s="125"/>
      <c r="X72" s="145">
        <v>4274100</v>
      </c>
      <c r="Y72" s="125"/>
      <c r="Z72" s="142">
        <v>0</v>
      </c>
      <c r="AA72" s="142">
        <v>0</v>
      </c>
      <c r="AB72" s="120">
        <v>1900000</v>
      </c>
      <c r="AC72" s="142">
        <v>0</v>
      </c>
      <c r="AD72" s="133">
        <v>114</v>
      </c>
      <c r="AE72" s="125">
        <v>0</v>
      </c>
      <c r="AF72" s="125">
        <v>0</v>
      </c>
      <c r="AG72" s="144">
        <v>2374100</v>
      </c>
      <c r="AH72" s="125">
        <v>0</v>
      </c>
      <c r="AI72" s="118"/>
      <c r="AK72" s="105"/>
    </row>
    <row r="73" spans="1:37" x14ac:dyDescent="0.2">
      <c r="A73" s="118">
        <v>65</v>
      </c>
      <c r="B73" s="118" t="s">
        <v>407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40">
        <v>44443</v>
      </c>
      <c r="Q73" s="145">
        <v>3693000</v>
      </c>
      <c r="R73" s="142">
        <v>0</v>
      </c>
      <c r="S73" s="142">
        <v>0</v>
      </c>
      <c r="T73" s="143">
        <v>0</v>
      </c>
      <c r="U73" s="142">
        <v>0</v>
      </c>
      <c r="V73" s="143">
        <v>1</v>
      </c>
      <c r="W73" s="125"/>
      <c r="X73" s="145">
        <v>3693000</v>
      </c>
      <c r="Y73" s="125"/>
      <c r="Z73" s="142">
        <v>0</v>
      </c>
      <c r="AA73" s="142">
        <v>0</v>
      </c>
      <c r="AB73" s="120">
        <v>3693000</v>
      </c>
      <c r="AC73" s="142">
        <v>0</v>
      </c>
      <c r="AD73" s="133">
        <v>114</v>
      </c>
      <c r="AE73" s="125">
        <v>0</v>
      </c>
      <c r="AF73" s="125">
        <v>0</v>
      </c>
      <c r="AG73" s="144">
        <v>0</v>
      </c>
      <c r="AH73" s="125">
        <v>0</v>
      </c>
      <c r="AI73" s="118"/>
      <c r="AK73" s="105"/>
    </row>
    <row r="74" spans="1:37" x14ac:dyDescent="0.2">
      <c r="A74" s="118">
        <v>66</v>
      </c>
      <c r="B74" s="118" t="s">
        <v>407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40">
        <v>47264</v>
      </c>
      <c r="Q74" s="145">
        <v>957300</v>
      </c>
      <c r="R74" s="142">
        <v>0</v>
      </c>
      <c r="S74" s="142">
        <v>0</v>
      </c>
      <c r="T74" s="143">
        <v>0</v>
      </c>
      <c r="U74" s="142">
        <v>0</v>
      </c>
      <c r="V74" s="143">
        <v>1</v>
      </c>
      <c r="W74" s="125"/>
      <c r="X74" s="145">
        <v>957300</v>
      </c>
      <c r="Y74" s="125"/>
      <c r="Z74" s="142">
        <v>0</v>
      </c>
      <c r="AA74" s="142">
        <v>0</v>
      </c>
      <c r="AB74" s="120">
        <v>300000</v>
      </c>
      <c r="AC74" s="142">
        <v>0</v>
      </c>
      <c r="AD74" s="133">
        <v>114</v>
      </c>
      <c r="AE74" s="125">
        <v>0</v>
      </c>
      <c r="AF74" s="125">
        <v>0</v>
      </c>
      <c r="AG74" s="144">
        <v>657300</v>
      </c>
      <c r="AH74" s="125">
        <v>0</v>
      </c>
      <c r="AI74" s="118"/>
      <c r="AK74" s="105"/>
    </row>
    <row r="75" spans="1:37" x14ac:dyDescent="0.2">
      <c r="A75" s="118">
        <v>67</v>
      </c>
      <c r="B75" s="118" t="s">
        <v>407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40">
        <v>47265</v>
      </c>
      <c r="Q75" s="145">
        <v>1581147.9</v>
      </c>
      <c r="R75" s="142">
        <v>0</v>
      </c>
      <c r="S75" s="142">
        <v>0</v>
      </c>
      <c r="T75" s="143">
        <v>0</v>
      </c>
      <c r="U75" s="142">
        <v>0</v>
      </c>
      <c r="V75" s="143">
        <v>1</v>
      </c>
      <c r="W75" s="125"/>
      <c r="X75" s="145">
        <v>1581147.9</v>
      </c>
      <c r="Y75" s="125"/>
      <c r="Z75" s="142">
        <v>0</v>
      </c>
      <c r="AA75" s="142">
        <v>0</v>
      </c>
      <c r="AB75" s="120">
        <v>27568</v>
      </c>
      <c r="AC75" s="142">
        <v>0</v>
      </c>
      <c r="AD75" s="133">
        <v>114</v>
      </c>
      <c r="AE75" s="125">
        <v>0</v>
      </c>
      <c r="AF75" s="125">
        <v>0</v>
      </c>
      <c r="AG75" s="144">
        <v>1553579.9</v>
      </c>
      <c r="AH75" s="125">
        <v>0</v>
      </c>
      <c r="AI75" s="118"/>
      <c r="AK75" s="105"/>
    </row>
    <row r="76" spans="1:37" x14ac:dyDescent="0.2">
      <c r="A76" s="118">
        <v>68</v>
      </c>
      <c r="B76" s="118" t="s">
        <v>407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40">
        <v>47266</v>
      </c>
      <c r="Q76" s="145">
        <v>300045</v>
      </c>
      <c r="R76" s="142">
        <v>0</v>
      </c>
      <c r="S76" s="142">
        <v>0</v>
      </c>
      <c r="T76" s="143">
        <v>0</v>
      </c>
      <c r="U76" s="142">
        <v>0</v>
      </c>
      <c r="V76" s="143">
        <v>1</v>
      </c>
      <c r="W76" s="125"/>
      <c r="X76" s="145">
        <v>300045</v>
      </c>
      <c r="Y76" s="125"/>
      <c r="Z76" s="142">
        <v>0</v>
      </c>
      <c r="AA76" s="142">
        <v>0</v>
      </c>
      <c r="AB76" s="120">
        <v>100000</v>
      </c>
      <c r="AC76" s="142">
        <v>0</v>
      </c>
      <c r="AD76" s="133">
        <v>114</v>
      </c>
      <c r="AE76" s="125">
        <v>0</v>
      </c>
      <c r="AF76" s="125">
        <v>0</v>
      </c>
      <c r="AG76" s="144">
        <v>200045</v>
      </c>
      <c r="AH76" s="125">
        <v>0</v>
      </c>
      <c r="AI76" s="118"/>
      <c r="AK76" s="105"/>
    </row>
    <row r="77" spans="1:37" x14ac:dyDescent="0.2">
      <c r="A77" s="118">
        <v>69</v>
      </c>
      <c r="B77" s="118" t="s">
        <v>407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40">
        <v>47267</v>
      </c>
      <c r="Q77" s="145">
        <v>1845278.9</v>
      </c>
      <c r="R77" s="142">
        <v>0</v>
      </c>
      <c r="S77" s="142">
        <v>0</v>
      </c>
      <c r="T77" s="143">
        <v>0</v>
      </c>
      <c r="U77" s="142">
        <v>0</v>
      </c>
      <c r="V77" s="143">
        <v>1</v>
      </c>
      <c r="W77" s="125"/>
      <c r="X77" s="145">
        <v>1845278.9</v>
      </c>
      <c r="Y77" s="125"/>
      <c r="Z77" s="142">
        <v>0</v>
      </c>
      <c r="AA77" s="142">
        <v>0</v>
      </c>
      <c r="AB77" s="120">
        <v>360000</v>
      </c>
      <c r="AC77" s="142">
        <v>0</v>
      </c>
      <c r="AD77" s="133">
        <v>114</v>
      </c>
      <c r="AE77" s="125">
        <v>0</v>
      </c>
      <c r="AF77" s="125">
        <v>0</v>
      </c>
      <c r="AG77" s="144">
        <v>1485278.9</v>
      </c>
      <c r="AH77" s="125">
        <v>0</v>
      </c>
      <c r="AI77" s="118"/>
      <c r="AK77" s="105"/>
    </row>
    <row r="78" spans="1:37" x14ac:dyDescent="0.2">
      <c r="A78" s="118">
        <v>70</v>
      </c>
      <c r="B78" s="118" t="s">
        <v>407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40">
        <v>47268</v>
      </c>
      <c r="Q78" s="145">
        <v>112950</v>
      </c>
      <c r="R78" s="142">
        <v>0</v>
      </c>
      <c r="S78" s="142">
        <v>0</v>
      </c>
      <c r="T78" s="143">
        <v>0</v>
      </c>
      <c r="U78" s="142">
        <v>0</v>
      </c>
      <c r="V78" s="143">
        <v>1</v>
      </c>
      <c r="W78" s="125"/>
      <c r="X78" s="145">
        <v>112950</v>
      </c>
      <c r="Y78" s="125"/>
      <c r="Z78" s="142">
        <v>0</v>
      </c>
      <c r="AA78" s="142">
        <v>0</v>
      </c>
      <c r="AB78" s="120">
        <v>6210</v>
      </c>
      <c r="AC78" s="142">
        <v>0</v>
      </c>
      <c r="AD78" s="133">
        <v>114</v>
      </c>
      <c r="AE78" s="125">
        <v>0</v>
      </c>
      <c r="AF78" s="125">
        <v>0</v>
      </c>
      <c r="AG78" s="144">
        <v>106740</v>
      </c>
      <c r="AH78" s="125">
        <v>0</v>
      </c>
      <c r="AI78" s="118"/>
      <c r="AK78" s="105"/>
    </row>
    <row r="79" spans="1:37" x14ac:dyDescent="0.2">
      <c r="A79" s="118">
        <v>71</v>
      </c>
      <c r="B79" s="118" t="s">
        <v>407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40">
        <v>47269</v>
      </c>
      <c r="Q79" s="145">
        <v>174150</v>
      </c>
      <c r="R79" s="142">
        <v>0</v>
      </c>
      <c r="S79" s="142">
        <v>0</v>
      </c>
      <c r="T79" s="143">
        <v>0</v>
      </c>
      <c r="U79" s="142">
        <v>0</v>
      </c>
      <c r="V79" s="143">
        <v>1</v>
      </c>
      <c r="W79" s="125"/>
      <c r="X79" s="145">
        <v>174150</v>
      </c>
      <c r="Y79" s="125"/>
      <c r="Z79" s="142">
        <v>0</v>
      </c>
      <c r="AA79" s="142">
        <v>0</v>
      </c>
      <c r="AB79" s="120">
        <v>60000</v>
      </c>
      <c r="AC79" s="142">
        <v>0</v>
      </c>
      <c r="AD79" s="133">
        <v>114</v>
      </c>
      <c r="AE79" s="125">
        <v>0</v>
      </c>
      <c r="AF79" s="125">
        <v>0</v>
      </c>
      <c r="AG79" s="144">
        <v>114150</v>
      </c>
      <c r="AH79" s="125">
        <v>0</v>
      </c>
      <c r="AI79" s="118"/>
      <c r="AK79" s="105"/>
    </row>
    <row r="80" spans="1:37" x14ac:dyDescent="0.2">
      <c r="A80" s="118">
        <v>72</v>
      </c>
      <c r="B80" s="118" t="s">
        <v>407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40">
        <v>47270</v>
      </c>
      <c r="Q80" s="145">
        <v>369300</v>
      </c>
      <c r="R80" s="142">
        <v>0</v>
      </c>
      <c r="S80" s="142">
        <v>0</v>
      </c>
      <c r="T80" s="143">
        <v>0</v>
      </c>
      <c r="U80" s="142">
        <v>0</v>
      </c>
      <c r="V80" s="143">
        <v>1</v>
      </c>
      <c r="W80" s="125"/>
      <c r="X80" s="145">
        <v>369300</v>
      </c>
      <c r="Y80" s="125"/>
      <c r="Z80" s="142">
        <v>0</v>
      </c>
      <c r="AA80" s="142">
        <v>0</v>
      </c>
      <c r="AB80" s="120">
        <v>57300</v>
      </c>
      <c r="AC80" s="142">
        <v>0</v>
      </c>
      <c r="AD80" s="133">
        <v>114</v>
      </c>
      <c r="AE80" s="125">
        <v>0</v>
      </c>
      <c r="AF80" s="125">
        <v>0</v>
      </c>
      <c r="AG80" s="144">
        <v>312000</v>
      </c>
      <c r="AH80" s="125">
        <v>0</v>
      </c>
      <c r="AI80" s="118"/>
      <c r="AK80" s="105"/>
    </row>
    <row r="81" spans="1:37" x14ac:dyDescent="0.2">
      <c r="A81" s="118">
        <v>73</v>
      </c>
      <c r="B81" s="118" t="s">
        <v>407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40">
        <v>47271</v>
      </c>
      <c r="Q81" s="145">
        <v>580578</v>
      </c>
      <c r="R81" s="142">
        <v>0</v>
      </c>
      <c r="S81" s="142">
        <v>0</v>
      </c>
      <c r="T81" s="143">
        <v>0</v>
      </c>
      <c r="U81" s="142">
        <v>0</v>
      </c>
      <c r="V81" s="143">
        <v>1</v>
      </c>
      <c r="W81" s="125"/>
      <c r="X81" s="145">
        <v>580578</v>
      </c>
      <c r="Y81" s="125"/>
      <c r="Z81" s="142">
        <v>0</v>
      </c>
      <c r="AA81" s="142">
        <v>0</v>
      </c>
      <c r="AB81" s="120">
        <v>150000</v>
      </c>
      <c r="AC81" s="142">
        <v>0</v>
      </c>
      <c r="AD81" s="133">
        <v>114</v>
      </c>
      <c r="AE81" s="125">
        <v>0</v>
      </c>
      <c r="AF81" s="125">
        <v>0</v>
      </c>
      <c r="AG81" s="144">
        <v>430578</v>
      </c>
      <c r="AH81" s="125">
        <v>0</v>
      </c>
      <c r="AI81" s="118"/>
      <c r="AK81" s="105"/>
    </row>
    <row r="82" spans="1:37" x14ac:dyDescent="0.2">
      <c r="A82" s="118">
        <v>74</v>
      </c>
      <c r="B82" s="118" t="s">
        <v>407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40">
        <v>47272</v>
      </c>
      <c r="Q82" s="145">
        <v>300045</v>
      </c>
      <c r="R82" s="142">
        <v>0</v>
      </c>
      <c r="S82" s="142">
        <v>0</v>
      </c>
      <c r="T82" s="143">
        <v>0</v>
      </c>
      <c r="U82" s="142">
        <v>0</v>
      </c>
      <c r="V82" s="143">
        <v>1</v>
      </c>
      <c r="W82" s="125"/>
      <c r="X82" s="145">
        <v>300045</v>
      </c>
      <c r="Y82" s="125"/>
      <c r="Z82" s="142">
        <v>0</v>
      </c>
      <c r="AA82" s="142">
        <v>0</v>
      </c>
      <c r="AB82" s="120">
        <v>100000</v>
      </c>
      <c r="AC82" s="142">
        <v>0</v>
      </c>
      <c r="AD82" s="133">
        <v>114</v>
      </c>
      <c r="AE82" s="125">
        <v>0</v>
      </c>
      <c r="AF82" s="125">
        <v>0</v>
      </c>
      <c r="AG82" s="144">
        <v>200045</v>
      </c>
      <c r="AH82" s="125">
        <v>0</v>
      </c>
      <c r="AI82" s="118"/>
      <c r="AK82" s="105"/>
    </row>
    <row r="83" spans="1:37" x14ac:dyDescent="0.2">
      <c r="A83" s="118">
        <v>75</v>
      </c>
      <c r="B83" s="118" t="s">
        <v>407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40">
        <v>47273</v>
      </c>
      <c r="Q83" s="145">
        <v>580578</v>
      </c>
      <c r="R83" s="142">
        <v>0</v>
      </c>
      <c r="S83" s="142">
        <v>0</v>
      </c>
      <c r="T83" s="143">
        <v>0</v>
      </c>
      <c r="U83" s="142">
        <v>0</v>
      </c>
      <c r="V83" s="143">
        <v>1</v>
      </c>
      <c r="W83" s="125"/>
      <c r="X83" s="145">
        <v>580578</v>
      </c>
      <c r="Y83" s="125"/>
      <c r="Z83" s="142">
        <v>0</v>
      </c>
      <c r="AA83" s="142">
        <v>0</v>
      </c>
      <c r="AB83" s="120">
        <v>150000</v>
      </c>
      <c r="AC83" s="142">
        <v>0</v>
      </c>
      <c r="AD83" s="133">
        <v>114</v>
      </c>
      <c r="AE83" s="125">
        <v>0</v>
      </c>
      <c r="AF83" s="125">
        <v>0</v>
      </c>
      <c r="AG83" s="144">
        <v>430578</v>
      </c>
      <c r="AH83" s="125">
        <v>0</v>
      </c>
      <c r="AI83" s="118"/>
      <c r="AK83" s="105"/>
    </row>
    <row r="84" spans="1:37" x14ac:dyDescent="0.2">
      <c r="A84" s="118">
        <v>76</v>
      </c>
      <c r="B84" s="118" t="s">
        <v>407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40">
        <v>47274</v>
      </c>
      <c r="Q84" s="145">
        <v>464040</v>
      </c>
      <c r="R84" s="142">
        <v>0</v>
      </c>
      <c r="S84" s="142">
        <v>0</v>
      </c>
      <c r="T84" s="143">
        <v>0</v>
      </c>
      <c r="U84" s="142">
        <v>0</v>
      </c>
      <c r="V84" s="143">
        <v>1</v>
      </c>
      <c r="W84" s="125"/>
      <c r="X84" s="145">
        <v>464040</v>
      </c>
      <c r="Y84" s="125"/>
      <c r="Z84" s="142">
        <v>0</v>
      </c>
      <c r="AA84" s="142">
        <v>0</v>
      </c>
      <c r="AB84" s="148">
        <v>199080</v>
      </c>
      <c r="AC84" s="142">
        <v>0</v>
      </c>
      <c r="AD84" s="133">
        <v>114</v>
      </c>
      <c r="AE84" s="125">
        <v>0</v>
      </c>
      <c r="AF84" s="125">
        <v>0</v>
      </c>
      <c r="AG84" s="144">
        <v>264960</v>
      </c>
      <c r="AH84" s="125">
        <v>0</v>
      </c>
      <c r="AI84" s="118"/>
    </row>
    <row r="85" spans="1:37" x14ac:dyDescent="0.2">
      <c r="A85" s="118">
        <v>77</v>
      </c>
      <c r="B85" s="118" t="s">
        <v>407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40">
        <v>47275</v>
      </c>
      <c r="Q85" s="145">
        <v>362871</v>
      </c>
      <c r="R85" s="142">
        <v>0</v>
      </c>
      <c r="S85" s="142">
        <v>0</v>
      </c>
      <c r="T85" s="143">
        <v>0</v>
      </c>
      <c r="U85" s="142">
        <v>0</v>
      </c>
      <c r="V85" s="143">
        <v>1</v>
      </c>
      <c r="W85" s="125"/>
      <c r="X85" s="145">
        <v>362871</v>
      </c>
      <c r="Y85" s="125"/>
      <c r="Z85" s="142">
        <v>0</v>
      </c>
      <c r="AA85" s="142">
        <v>0</v>
      </c>
      <c r="AB85" s="148">
        <v>65000</v>
      </c>
      <c r="AC85" s="142">
        <v>0</v>
      </c>
      <c r="AD85" s="133">
        <v>114</v>
      </c>
      <c r="AE85" s="125">
        <v>0</v>
      </c>
      <c r="AF85" s="125">
        <v>0</v>
      </c>
      <c r="AG85" s="144">
        <v>297871</v>
      </c>
      <c r="AH85" s="125">
        <v>0</v>
      </c>
      <c r="AI85" s="118"/>
    </row>
    <row r="86" spans="1:37" x14ac:dyDescent="0.2">
      <c r="A86" s="118">
        <v>78</v>
      </c>
      <c r="B86" s="118" t="s">
        <v>407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40">
        <v>47276</v>
      </c>
      <c r="Q86" s="145">
        <v>300045</v>
      </c>
      <c r="R86" s="142">
        <v>0</v>
      </c>
      <c r="S86" s="142">
        <v>0</v>
      </c>
      <c r="T86" s="143">
        <v>0</v>
      </c>
      <c r="U86" s="142">
        <v>0</v>
      </c>
      <c r="V86" s="143">
        <v>1</v>
      </c>
      <c r="W86" s="125"/>
      <c r="X86" s="145">
        <v>300045</v>
      </c>
      <c r="Y86" s="125"/>
      <c r="Z86" s="142">
        <v>0</v>
      </c>
      <c r="AA86" s="142">
        <v>0</v>
      </c>
      <c r="AB86" s="148">
        <v>100000</v>
      </c>
      <c r="AC86" s="142">
        <v>0</v>
      </c>
      <c r="AD86" s="133">
        <v>114</v>
      </c>
      <c r="AE86" s="125">
        <v>0</v>
      </c>
      <c r="AF86" s="125">
        <v>0</v>
      </c>
      <c r="AG86" s="144">
        <v>200045</v>
      </c>
      <c r="AH86" s="125">
        <v>0</v>
      </c>
      <c r="AI86" s="118"/>
    </row>
    <row r="87" spans="1:37" x14ac:dyDescent="0.2">
      <c r="A87" s="118">
        <v>79</v>
      </c>
      <c r="B87" s="118" t="s">
        <v>407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40">
        <v>47277</v>
      </c>
      <c r="Q87" s="145">
        <v>337728</v>
      </c>
      <c r="R87" s="142">
        <v>0</v>
      </c>
      <c r="S87" s="142">
        <v>0</v>
      </c>
      <c r="T87" s="143">
        <v>0</v>
      </c>
      <c r="U87" s="142">
        <v>0</v>
      </c>
      <c r="V87" s="143">
        <v>1</v>
      </c>
      <c r="W87" s="125"/>
      <c r="X87" s="145">
        <v>337728</v>
      </c>
      <c r="Y87" s="125"/>
      <c r="Z87" s="142">
        <v>0</v>
      </c>
      <c r="AA87" s="142">
        <v>0</v>
      </c>
      <c r="AB87" s="148">
        <v>88000</v>
      </c>
      <c r="AC87" s="142">
        <v>0</v>
      </c>
      <c r="AD87" s="133">
        <v>114</v>
      </c>
      <c r="AE87" s="125">
        <v>0</v>
      </c>
      <c r="AF87" s="125">
        <v>0</v>
      </c>
      <c r="AG87" s="144">
        <v>249728</v>
      </c>
      <c r="AH87" s="125">
        <v>0</v>
      </c>
      <c r="AI87" s="118"/>
    </row>
    <row r="88" spans="1:37" x14ac:dyDescent="0.2">
      <c r="A88" s="118">
        <v>80</v>
      </c>
      <c r="B88" s="118" t="s">
        <v>407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40">
        <v>47278</v>
      </c>
      <c r="Q88" s="145">
        <v>300045</v>
      </c>
      <c r="R88" s="142">
        <v>0</v>
      </c>
      <c r="S88" s="142">
        <v>0</v>
      </c>
      <c r="T88" s="143">
        <v>0</v>
      </c>
      <c r="U88" s="142">
        <v>0</v>
      </c>
      <c r="V88" s="143">
        <v>1</v>
      </c>
      <c r="W88" s="125"/>
      <c r="X88" s="145">
        <v>300045</v>
      </c>
      <c r="Y88" s="125"/>
      <c r="Z88" s="142">
        <v>0</v>
      </c>
      <c r="AA88" s="142">
        <v>0</v>
      </c>
      <c r="AB88" s="148">
        <v>100000</v>
      </c>
      <c r="AC88" s="142">
        <v>0</v>
      </c>
      <c r="AD88" s="133">
        <v>114</v>
      </c>
      <c r="AE88" s="125">
        <v>0</v>
      </c>
      <c r="AF88" s="125">
        <v>0</v>
      </c>
      <c r="AG88" s="144">
        <v>200045</v>
      </c>
      <c r="AH88" s="125">
        <v>0</v>
      </c>
      <c r="AI88" s="118"/>
    </row>
    <row r="89" spans="1:37" x14ac:dyDescent="0.2">
      <c r="A89" s="118">
        <v>81</v>
      </c>
      <c r="B89" s="118" t="s">
        <v>407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40">
        <v>47279</v>
      </c>
      <c r="Q89" s="145">
        <v>318200</v>
      </c>
      <c r="R89" s="142">
        <v>0</v>
      </c>
      <c r="S89" s="142">
        <v>0</v>
      </c>
      <c r="T89" s="143">
        <v>0</v>
      </c>
      <c r="U89" s="142">
        <v>0</v>
      </c>
      <c r="V89" s="143">
        <v>1</v>
      </c>
      <c r="W89" s="125"/>
      <c r="X89" s="145">
        <v>318200</v>
      </c>
      <c r="Y89" s="125"/>
      <c r="Z89" s="142">
        <v>0</v>
      </c>
      <c r="AA89" s="142">
        <v>0</v>
      </c>
      <c r="AB89" s="148">
        <v>100000</v>
      </c>
      <c r="AC89" s="142">
        <v>0</v>
      </c>
      <c r="AD89" s="133">
        <v>114</v>
      </c>
      <c r="AE89" s="125">
        <v>0</v>
      </c>
      <c r="AF89" s="125">
        <v>0</v>
      </c>
      <c r="AG89" s="144">
        <v>218200</v>
      </c>
      <c r="AH89" s="125">
        <v>0</v>
      </c>
      <c r="AI89" s="118"/>
    </row>
    <row r="90" spans="1:37" x14ac:dyDescent="0.2">
      <c r="A90" s="118">
        <v>82</v>
      </c>
      <c r="B90" s="118" t="s">
        <v>407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40">
        <v>47280</v>
      </c>
      <c r="Q90" s="145">
        <v>549180</v>
      </c>
      <c r="R90" s="142">
        <v>0</v>
      </c>
      <c r="S90" s="142">
        <v>0</v>
      </c>
      <c r="T90" s="143">
        <v>0</v>
      </c>
      <c r="U90" s="142">
        <v>0</v>
      </c>
      <c r="V90" s="143">
        <v>1</v>
      </c>
      <c r="W90" s="125"/>
      <c r="X90" s="145">
        <v>549180</v>
      </c>
      <c r="Y90" s="125"/>
      <c r="Z90" s="142">
        <v>0</v>
      </c>
      <c r="AA90" s="142">
        <v>0</v>
      </c>
      <c r="AB90" s="148">
        <v>85000</v>
      </c>
      <c r="AC90" s="142">
        <v>0</v>
      </c>
      <c r="AD90" s="133">
        <v>114</v>
      </c>
      <c r="AE90" s="125">
        <v>0</v>
      </c>
      <c r="AF90" s="125">
        <v>0</v>
      </c>
      <c r="AG90" s="144">
        <v>464180</v>
      </c>
      <c r="AH90" s="125">
        <v>0</v>
      </c>
      <c r="AI90" s="118"/>
    </row>
    <row r="91" spans="1:37" x14ac:dyDescent="0.2">
      <c r="A91" s="118">
        <v>83</v>
      </c>
      <c r="B91" s="118" t="s">
        <v>407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40">
        <v>47281</v>
      </c>
      <c r="Q91" s="145">
        <v>174150</v>
      </c>
      <c r="R91" s="142">
        <v>0</v>
      </c>
      <c r="S91" s="142">
        <v>0</v>
      </c>
      <c r="T91" s="143">
        <v>0</v>
      </c>
      <c r="U91" s="142">
        <v>0</v>
      </c>
      <c r="V91" s="143">
        <v>1</v>
      </c>
      <c r="W91" s="125"/>
      <c r="X91" s="145">
        <v>174150</v>
      </c>
      <c r="Y91" s="125"/>
      <c r="Z91" s="142">
        <v>0</v>
      </c>
      <c r="AA91" s="142">
        <v>0</v>
      </c>
      <c r="AB91" s="148">
        <v>60000</v>
      </c>
      <c r="AC91" s="142">
        <v>0</v>
      </c>
      <c r="AD91" s="133">
        <v>114</v>
      </c>
      <c r="AE91" s="125">
        <v>0</v>
      </c>
      <c r="AF91" s="125">
        <v>0</v>
      </c>
      <c r="AG91" s="144">
        <v>114150</v>
      </c>
      <c r="AH91" s="125">
        <v>0</v>
      </c>
      <c r="AI91" s="118"/>
    </row>
    <row r="92" spans="1:37" x14ac:dyDescent="0.2">
      <c r="A92" s="118">
        <v>84</v>
      </c>
      <c r="B92" s="118" t="s">
        <v>407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40">
        <v>47282</v>
      </c>
      <c r="Q92" s="145">
        <v>362871</v>
      </c>
      <c r="R92" s="142">
        <v>0</v>
      </c>
      <c r="S92" s="142">
        <v>0</v>
      </c>
      <c r="T92" s="143">
        <v>0</v>
      </c>
      <c r="U92" s="142">
        <v>0</v>
      </c>
      <c r="V92" s="143">
        <v>1</v>
      </c>
      <c r="W92" s="125"/>
      <c r="X92" s="145">
        <v>362871</v>
      </c>
      <c r="Y92" s="125"/>
      <c r="Z92" s="142">
        <v>0</v>
      </c>
      <c r="AA92" s="142">
        <v>0</v>
      </c>
      <c r="AB92" s="148">
        <v>65000</v>
      </c>
      <c r="AC92" s="142">
        <v>0</v>
      </c>
      <c r="AD92" s="133">
        <v>114</v>
      </c>
      <c r="AE92" s="125">
        <v>0</v>
      </c>
      <c r="AF92" s="125">
        <v>0</v>
      </c>
      <c r="AG92" s="144">
        <v>297871</v>
      </c>
      <c r="AH92" s="125">
        <v>0</v>
      </c>
      <c r="AI92" s="118"/>
    </row>
    <row r="93" spans="1:37" x14ac:dyDescent="0.2">
      <c r="A93" s="118">
        <v>85</v>
      </c>
      <c r="B93" s="118" t="s">
        <v>407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40">
        <v>47283</v>
      </c>
      <c r="Q93" s="145">
        <v>252720</v>
      </c>
      <c r="R93" s="142">
        <v>0</v>
      </c>
      <c r="S93" s="142">
        <v>0</v>
      </c>
      <c r="T93" s="143">
        <v>0</v>
      </c>
      <c r="U93" s="142">
        <v>0</v>
      </c>
      <c r="V93" s="143">
        <v>1</v>
      </c>
      <c r="W93" s="125"/>
      <c r="X93" s="145">
        <v>252720</v>
      </c>
      <c r="Y93" s="125"/>
      <c r="Z93" s="142">
        <v>0</v>
      </c>
      <c r="AA93" s="142">
        <v>0</v>
      </c>
      <c r="AB93" s="148">
        <v>60000</v>
      </c>
      <c r="AC93" s="142">
        <v>0</v>
      </c>
      <c r="AD93" s="133">
        <v>114</v>
      </c>
      <c r="AE93" s="125">
        <v>0</v>
      </c>
      <c r="AF93" s="125">
        <v>0</v>
      </c>
      <c r="AG93" s="144">
        <v>192720</v>
      </c>
      <c r="AH93" s="125">
        <v>0</v>
      </c>
      <c r="AI93" s="118"/>
    </row>
    <row r="94" spans="1:37" x14ac:dyDescent="0.2">
      <c r="A94" s="118">
        <v>86</v>
      </c>
      <c r="B94" s="118" t="s">
        <v>407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40">
        <v>47284</v>
      </c>
      <c r="Q94" s="145">
        <v>717300</v>
      </c>
      <c r="R94" s="142">
        <v>0</v>
      </c>
      <c r="S94" s="142">
        <v>0</v>
      </c>
      <c r="T94" s="143">
        <v>0</v>
      </c>
      <c r="U94" s="142">
        <v>0</v>
      </c>
      <c r="V94" s="143">
        <v>1</v>
      </c>
      <c r="W94" s="125"/>
      <c r="X94" s="145">
        <v>717300</v>
      </c>
      <c r="Y94" s="125"/>
      <c r="Z94" s="142">
        <v>0</v>
      </c>
      <c r="AA94" s="142">
        <v>0</v>
      </c>
      <c r="AB94" s="148">
        <v>225000</v>
      </c>
      <c r="AC94" s="142">
        <v>0</v>
      </c>
      <c r="AD94" s="133">
        <v>114</v>
      </c>
      <c r="AE94" s="125">
        <v>0</v>
      </c>
      <c r="AF94" s="125">
        <v>0</v>
      </c>
      <c r="AG94" s="144">
        <v>492300</v>
      </c>
      <c r="AH94" s="125">
        <v>0</v>
      </c>
      <c r="AI94" s="118"/>
    </row>
    <row r="95" spans="1:37" x14ac:dyDescent="0.2">
      <c r="A95" s="118">
        <v>87</v>
      </c>
      <c r="B95" s="118" t="s">
        <v>407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40">
        <v>47285</v>
      </c>
      <c r="Q95" s="145">
        <v>580578</v>
      </c>
      <c r="R95" s="142">
        <v>0</v>
      </c>
      <c r="S95" s="142">
        <v>0</v>
      </c>
      <c r="T95" s="143">
        <v>0</v>
      </c>
      <c r="U95" s="142">
        <v>0</v>
      </c>
      <c r="V95" s="143">
        <v>1</v>
      </c>
      <c r="W95" s="125"/>
      <c r="X95" s="145">
        <v>580578</v>
      </c>
      <c r="Y95" s="125"/>
      <c r="Z95" s="142">
        <v>0</v>
      </c>
      <c r="AA95" s="142">
        <v>0</v>
      </c>
      <c r="AB95" s="148">
        <v>150000</v>
      </c>
      <c r="AC95" s="142">
        <v>0</v>
      </c>
      <c r="AD95" s="133">
        <v>114</v>
      </c>
      <c r="AE95" s="125">
        <v>0</v>
      </c>
      <c r="AF95" s="125">
        <v>0</v>
      </c>
      <c r="AG95" s="144">
        <v>430578</v>
      </c>
      <c r="AH95" s="125">
        <v>0</v>
      </c>
      <c r="AI95" s="118"/>
    </row>
    <row r="96" spans="1:37" x14ac:dyDescent="0.2">
      <c r="A96" s="118">
        <v>88</v>
      </c>
      <c r="B96" s="118" t="s">
        <v>407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40">
        <v>47286</v>
      </c>
      <c r="Q96" s="145">
        <v>174150</v>
      </c>
      <c r="R96" s="142">
        <v>0</v>
      </c>
      <c r="S96" s="142">
        <v>0</v>
      </c>
      <c r="T96" s="143">
        <v>0</v>
      </c>
      <c r="U96" s="142">
        <v>0</v>
      </c>
      <c r="V96" s="143">
        <v>1</v>
      </c>
      <c r="W96" s="125"/>
      <c r="X96" s="145">
        <v>174150</v>
      </c>
      <c r="Y96" s="125"/>
      <c r="Z96" s="142">
        <v>0</v>
      </c>
      <c r="AA96" s="142">
        <v>0</v>
      </c>
      <c r="AB96" s="148">
        <v>60000</v>
      </c>
      <c r="AC96" s="142">
        <v>0</v>
      </c>
      <c r="AD96" s="133">
        <v>114</v>
      </c>
      <c r="AE96" s="125">
        <v>0</v>
      </c>
      <c r="AF96" s="125">
        <v>0</v>
      </c>
      <c r="AG96" s="144">
        <v>114150</v>
      </c>
      <c r="AH96" s="125">
        <v>0</v>
      </c>
      <c r="AI96" s="118"/>
    </row>
    <row r="97" spans="1:35" x14ac:dyDescent="0.2">
      <c r="A97" s="118">
        <v>89</v>
      </c>
      <c r="B97" s="118" t="s">
        <v>407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40">
        <v>47287</v>
      </c>
      <c r="Q97" s="145">
        <v>107962</v>
      </c>
      <c r="R97" s="142">
        <v>0</v>
      </c>
      <c r="S97" s="142">
        <v>0</v>
      </c>
      <c r="T97" s="143">
        <v>0</v>
      </c>
      <c r="U97" s="142">
        <v>0</v>
      </c>
      <c r="V97" s="143">
        <v>1</v>
      </c>
      <c r="W97" s="125"/>
      <c r="X97" s="145">
        <v>107962</v>
      </c>
      <c r="Y97" s="125"/>
      <c r="Z97" s="142">
        <v>0</v>
      </c>
      <c r="AA97" s="142">
        <v>0</v>
      </c>
      <c r="AB97" s="148">
        <v>18000</v>
      </c>
      <c r="AC97" s="142">
        <v>0</v>
      </c>
      <c r="AD97" s="133">
        <v>114</v>
      </c>
      <c r="AE97" s="125">
        <v>0</v>
      </c>
      <c r="AF97" s="125">
        <v>0</v>
      </c>
      <c r="AG97" s="144">
        <v>89962</v>
      </c>
      <c r="AH97" s="125">
        <v>0</v>
      </c>
      <c r="AI97" s="118"/>
    </row>
    <row r="98" spans="1:35" x14ac:dyDescent="0.2">
      <c r="A98" s="118">
        <v>90</v>
      </c>
      <c r="B98" s="118" t="s">
        <v>407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40">
        <v>47288</v>
      </c>
      <c r="Q98" s="145">
        <v>150792</v>
      </c>
      <c r="R98" s="142">
        <v>0</v>
      </c>
      <c r="S98" s="142">
        <v>0</v>
      </c>
      <c r="T98" s="143">
        <v>0</v>
      </c>
      <c r="U98" s="142">
        <v>0</v>
      </c>
      <c r="V98" s="143">
        <v>1</v>
      </c>
      <c r="W98" s="125"/>
      <c r="X98" s="145">
        <v>150792</v>
      </c>
      <c r="Y98" s="125"/>
      <c r="Z98" s="142">
        <v>0</v>
      </c>
      <c r="AA98" s="142">
        <v>0</v>
      </c>
      <c r="AB98" s="148">
        <v>28000</v>
      </c>
      <c r="AC98" s="142">
        <v>0</v>
      </c>
      <c r="AD98" s="133">
        <v>114</v>
      </c>
      <c r="AE98" s="125">
        <v>0</v>
      </c>
      <c r="AF98" s="125">
        <v>0</v>
      </c>
      <c r="AG98" s="144">
        <v>122792</v>
      </c>
      <c r="AH98" s="125">
        <v>0</v>
      </c>
      <c r="AI98" s="118"/>
    </row>
    <row r="99" spans="1:35" x14ac:dyDescent="0.2">
      <c r="A99" s="118">
        <v>91</v>
      </c>
      <c r="B99" s="118" t="s">
        <v>407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40">
        <v>47289</v>
      </c>
      <c r="Q99" s="145">
        <v>173168</v>
      </c>
      <c r="R99" s="142">
        <v>0</v>
      </c>
      <c r="S99" s="142">
        <v>0</v>
      </c>
      <c r="T99" s="143">
        <v>0</v>
      </c>
      <c r="U99" s="142">
        <v>0</v>
      </c>
      <c r="V99" s="143">
        <v>1</v>
      </c>
      <c r="W99" s="125"/>
      <c r="X99" s="145">
        <v>173168</v>
      </c>
      <c r="Y99" s="125"/>
      <c r="Z99" s="142">
        <v>0</v>
      </c>
      <c r="AA99" s="142">
        <v>0</v>
      </c>
      <c r="AB99" s="148">
        <v>80000</v>
      </c>
      <c r="AC99" s="142">
        <v>0</v>
      </c>
      <c r="AD99" s="133">
        <v>114</v>
      </c>
      <c r="AE99" s="125">
        <v>0</v>
      </c>
      <c r="AF99" s="125">
        <v>0</v>
      </c>
      <c r="AG99" s="144">
        <v>93168</v>
      </c>
      <c r="AH99" s="125">
        <v>0</v>
      </c>
      <c r="AI99" s="118"/>
    </row>
    <row r="100" spans="1:35" x14ac:dyDescent="0.2">
      <c r="A100" s="118">
        <v>92</v>
      </c>
      <c r="B100" s="118" t="s">
        <v>407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40">
        <v>47290</v>
      </c>
      <c r="Q100" s="145">
        <v>285120</v>
      </c>
      <c r="R100" s="142">
        <v>0</v>
      </c>
      <c r="S100" s="142">
        <v>0</v>
      </c>
      <c r="T100" s="143">
        <v>0</v>
      </c>
      <c r="U100" s="142">
        <v>0</v>
      </c>
      <c r="V100" s="143">
        <v>1</v>
      </c>
      <c r="W100" s="125"/>
      <c r="X100" s="145">
        <v>285120</v>
      </c>
      <c r="Y100" s="125"/>
      <c r="Z100" s="142">
        <v>0</v>
      </c>
      <c r="AA100" s="142">
        <v>0</v>
      </c>
      <c r="AB100" s="148">
        <v>50000</v>
      </c>
      <c r="AC100" s="142">
        <v>0</v>
      </c>
      <c r="AD100" s="133">
        <v>114</v>
      </c>
      <c r="AE100" s="125">
        <v>0</v>
      </c>
      <c r="AF100" s="125">
        <v>0</v>
      </c>
      <c r="AG100" s="144">
        <v>235120</v>
      </c>
      <c r="AH100" s="125">
        <v>0</v>
      </c>
      <c r="AI100" s="118"/>
    </row>
    <row r="101" spans="1:35" x14ac:dyDescent="0.2">
      <c r="A101" s="118">
        <v>93</v>
      </c>
      <c r="B101" s="118" t="s">
        <v>407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40">
        <v>47291</v>
      </c>
      <c r="Q101" s="145">
        <v>174150</v>
      </c>
      <c r="R101" s="142">
        <v>0</v>
      </c>
      <c r="S101" s="142">
        <v>0</v>
      </c>
      <c r="T101" s="143">
        <v>0</v>
      </c>
      <c r="U101" s="142">
        <v>0</v>
      </c>
      <c r="V101" s="143">
        <v>1</v>
      </c>
      <c r="W101" s="125"/>
      <c r="X101" s="145">
        <v>174150</v>
      </c>
      <c r="Y101" s="125"/>
      <c r="Z101" s="142">
        <v>0</v>
      </c>
      <c r="AA101" s="142">
        <v>0</v>
      </c>
      <c r="AB101" s="148">
        <v>60000</v>
      </c>
      <c r="AC101" s="142">
        <v>0</v>
      </c>
      <c r="AD101" s="133">
        <v>114</v>
      </c>
      <c r="AE101" s="125">
        <v>0</v>
      </c>
      <c r="AF101" s="125">
        <v>0</v>
      </c>
      <c r="AG101" s="144">
        <v>114150</v>
      </c>
      <c r="AH101" s="125">
        <v>0</v>
      </c>
      <c r="AI101" s="118"/>
    </row>
    <row r="102" spans="1:35" x14ac:dyDescent="0.2">
      <c r="A102" s="118">
        <v>94</v>
      </c>
      <c r="B102" s="118" t="s">
        <v>407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40">
        <v>47311</v>
      </c>
      <c r="Q102" s="145">
        <v>304672</v>
      </c>
      <c r="R102" s="142">
        <v>0</v>
      </c>
      <c r="S102" s="142">
        <v>0</v>
      </c>
      <c r="T102" s="143">
        <v>0</v>
      </c>
      <c r="U102" s="142">
        <v>0</v>
      </c>
      <c r="V102" s="143">
        <v>1</v>
      </c>
      <c r="W102" s="125"/>
      <c r="X102" s="145">
        <v>304672</v>
      </c>
      <c r="Y102" s="125"/>
      <c r="Z102" s="142">
        <v>0</v>
      </c>
      <c r="AA102" s="142">
        <v>0</v>
      </c>
      <c r="AB102" s="148">
        <v>40000</v>
      </c>
      <c r="AC102" s="142">
        <v>0</v>
      </c>
      <c r="AD102" s="133">
        <v>114</v>
      </c>
      <c r="AE102" s="125">
        <v>0</v>
      </c>
      <c r="AF102" s="125">
        <v>0</v>
      </c>
      <c r="AG102" s="144">
        <v>264672</v>
      </c>
      <c r="AH102" s="125">
        <v>0</v>
      </c>
      <c r="AI102" s="118"/>
    </row>
    <row r="103" spans="1:35" x14ac:dyDescent="0.2">
      <c r="A103" s="118">
        <v>95</v>
      </c>
      <c r="B103" s="118" t="s">
        <v>407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40">
        <v>47316</v>
      </c>
      <c r="Q103" s="145">
        <v>1580580</v>
      </c>
      <c r="R103" s="142">
        <v>0</v>
      </c>
      <c r="S103" s="142">
        <v>0</v>
      </c>
      <c r="T103" s="143">
        <v>0</v>
      </c>
      <c r="U103" s="142">
        <v>0</v>
      </c>
      <c r="V103" s="143">
        <v>1</v>
      </c>
      <c r="W103" s="125"/>
      <c r="X103" s="145">
        <v>1580580</v>
      </c>
      <c r="Y103" s="125"/>
      <c r="Z103" s="142">
        <v>0</v>
      </c>
      <c r="AA103" s="142">
        <v>0</v>
      </c>
      <c r="AB103" s="148">
        <v>27000</v>
      </c>
      <c r="AC103" s="142">
        <v>0</v>
      </c>
      <c r="AD103" s="133">
        <v>114</v>
      </c>
      <c r="AE103" s="125">
        <v>0</v>
      </c>
      <c r="AF103" s="125">
        <v>0</v>
      </c>
      <c r="AG103" s="144">
        <v>1553580</v>
      </c>
      <c r="AH103" s="125">
        <v>0</v>
      </c>
      <c r="AI103" s="118"/>
    </row>
    <row r="104" spans="1:35" x14ac:dyDescent="0.2">
      <c r="A104" s="118">
        <v>96</v>
      </c>
      <c r="B104" s="118" t="s">
        <v>407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40">
        <v>47365</v>
      </c>
      <c r="Q104" s="145">
        <v>9260000</v>
      </c>
      <c r="R104" s="142">
        <v>0</v>
      </c>
      <c r="S104" s="142">
        <v>0</v>
      </c>
      <c r="T104" s="143">
        <v>0</v>
      </c>
      <c r="U104" s="142">
        <v>0</v>
      </c>
      <c r="V104" s="143">
        <v>1</v>
      </c>
      <c r="W104" s="125"/>
      <c r="X104" s="145">
        <v>9260000</v>
      </c>
      <c r="Y104" s="125"/>
      <c r="Z104" s="142">
        <v>0</v>
      </c>
      <c r="AA104" s="142">
        <v>0</v>
      </c>
      <c r="AB104" s="148">
        <v>9260000</v>
      </c>
      <c r="AC104" s="142">
        <v>0</v>
      </c>
      <c r="AD104" s="133">
        <v>114</v>
      </c>
      <c r="AE104" s="125">
        <v>0</v>
      </c>
      <c r="AF104" s="125">
        <v>0</v>
      </c>
      <c r="AG104" s="144">
        <v>0</v>
      </c>
      <c r="AH104" s="125">
        <v>0</v>
      </c>
      <c r="AI104" s="118"/>
    </row>
    <row r="105" spans="1:35" x14ac:dyDescent="0.2">
      <c r="A105" s="118">
        <v>97</v>
      </c>
      <c r="B105" s="118" t="s">
        <v>407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40">
        <v>47393</v>
      </c>
      <c r="Q105" s="145">
        <v>1183200</v>
      </c>
      <c r="R105" s="142">
        <v>0</v>
      </c>
      <c r="S105" s="142">
        <v>0</v>
      </c>
      <c r="T105" s="143">
        <v>0</v>
      </c>
      <c r="U105" s="142">
        <v>0</v>
      </c>
      <c r="V105" s="143">
        <v>1</v>
      </c>
      <c r="W105" s="125"/>
      <c r="X105" s="145">
        <v>1183200</v>
      </c>
      <c r="Y105" s="125"/>
      <c r="Z105" s="142">
        <v>0</v>
      </c>
      <c r="AA105" s="142">
        <v>0</v>
      </c>
      <c r="AB105" s="148">
        <v>1183200</v>
      </c>
      <c r="AC105" s="142">
        <v>0</v>
      </c>
      <c r="AD105" s="133">
        <v>114</v>
      </c>
      <c r="AE105" s="125">
        <v>0</v>
      </c>
      <c r="AF105" s="125">
        <v>0</v>
      </c>
      <c r="AG105" s="144">
        <v>0</v>
      </c>
      <c r="AH105" s="125">
        <v>0</v>
      </c>
      <c r="AI105" s="118"/>
    </row>
    <row r="106" spans="1:35" x14ac:dyDescent="0.2">
      <c r="A106" s="118">
        <v>98</v>
      </c>
      <c r="B106" s="118" t="s">
        <v>407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40">
        <v>47399</v>
      </c>
      <c r="Q106" s="145">
        <v>3596000</v>
      </c>
      <c r="R106" s="142">
        <v>0</v>
      </c>
      <c r="S106" s="142">
        <v>0</v>
      </c>
      <c r="T106" s="143">
        <v>0</v>
      </c>
      <c r="U106" s="142">
        <v>0</v>
      </c>
      <c r="V106" s="143">
        <v>1</v>
      </c>
      <c r="W106" s="125"/>
      <c r="X106" s="145">
        <v>3596000</v>
      </c>
      <c r="Y106" s="125"/>
      <c r="Z106" s="142">
        <v>0</v>
      </c>
      <c r="AA106" s="142">
        <v>0</v>
      </c>
      <c r="AB106" s="148">
        <v>3596000</v>
      </c>
      <c r="AC106" s="142">
        <v>0</v>
      </c>
      <c r="AD106" s="133">
        <v>114</v>
      </c>
      <c r="AE106" s="125">
        <v>0</v>
      </c>
      <c r="AF106" s="125">
        <v>0</v>
      </c>
      <c r="AG106" s="144">
        <v>0</v>
      </c>
      <c r="AH106" s="125">
        <v>0</v>
      </c>
      <c r="AI106" s="118"/>
    </row>
    <row r="107" spans="1:35" x14ac:dyDescent="0.2">
      <c r="A107" s="118">
        <v>99</v>
      </c>
      <c r="B107" s="118" t="s">
        <v>407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40">
        <v>47408</v>
      </c>
      <c r="Q107" s="145">
        <v>3039200</v>
      </c>
      <c r="R107" s="142">
        <v>0</v>
      </c>
      <c r="S107" s="142">
        <v>0</v>
      </c>
      <c r="T107" s="143">
        <v>0</v>
      </c>
      <c r="U107" s="142">
        <v>0</v>
      </c>
      <c r="V107" s="143">
        <v>1</v>
      </c>
      <c r="W107" s="125"/>
      <c r="X107" s="145">
        <v>3039200</v>
      </c>
      <c r="Y107" s="125"/>
      <c r="Z107" s="142">
        <v>0</v>
      </c>
      <c r="AA107" s="142">
        <v>0</v>
      </c>
      <c r="AB107" s="148">
        <v>0</v>
      </c>
      <c r="AC107" s="142">
        <v>0</v>
      </c>
      <c r="AD107" s="133">
        <v>114</v>
      </c>
      <c r="AE107" s="125">
        <v>0</v>
      </c>
      <c r="AF107" s="125">
        <v>0</v>
      </c>
      <c r="AG107" s="144">
        <v>3039200</v>
      </c>
      <c r="AH107" s="125">
        <v>0</v>
      </c>
      <c r="AI107" s="118"/>
    </row>
    <row r="108" spans="1:35" x14ac:dyDescent="0.2">
      <c r="A108" s="118">
        <v>100</v>
      </c>
      <c r="B108" s="118" t="s">
        <v>407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40">
        <v>47409</v>
      </c>
      <c r="Q108" s="145">
        <v>3596000</v>
      </c>
      <c r="R108" s="142">
        <v>0</v>
      </c>
      <c r="S108" s="142">
        <v>0</v>
      </c>
      <c r="T108" s="143">
        <v>0</v>
      </c>
      <c r="U108" s="142">
        <v>0</v>
      </c>
      <c r="V108" s="143">
        <v>1</v>
      </c>
      <c r="W108" s="125"/>
      <c r="X108" s="145">
        <v>3596000</v>
      </c>
      <c r="Y108" s="125"/>
      <c r="Z108" s="142">
        <v>0</v>
      </c>
      <c r="AA108" s="142">
        <v>0</v>
      </c>
      <c r="AB108" s="148">
        <v>0</v>
      </c>
      <c r="AC108" s="142">
        <v>0</v>
      </c>
      <c r="AD108" s="133">
        <v>114</v>
      </c>
      <c r="AE108" s="125">
        <v>0</v>
      </c>
      <c r="AF108" s="125">
        <v>0</v>
      </c>
      <c r="AG108" s="144">
        <v>3596000</v>
      </c>
      <c r="AH108" s="125">
        <v>0</v>
      </c>
      <c r="AI108" s="118"/>
    </row>
    <row r="109" spans="1:35" x14ac:dyDescent="0.2">
      <c r="A109" s="118">
        <v>101</v>
      </c>
      <c r="B109" s="118" t="s">
        <v>407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40">
        <v>47410</v>
      </c>
      <c r="Q109" s="145">
        <v>1740000</v>
      </c>
      <c r="R109" s="142">
        <v>0</v>
      </c>
      <c r="S109" s="142">
        <v>0</v>
      </c>
      <c r="T109" s="143">
        <v>0</v>
      </c>
      <c r="U109" s="142">
        <v>0</v>
      </c>
      <c r="V109" s="143">
        <v>1</v>
      </c>
      <c r="W109" s="125"/>
      <c r="X109" s="145">
        <v>1740000</v>
      </c>
      <c r="Y109" s="125"/>
      <c r="Z109" s="142">
        <v>0</v>
      </c>
      <c r="AA109" s="142">
        <v>0</v>
      </c>
      <c r="AB109" s="148">
        <v>0</v>
      </c>
      <c r="AC109" s="142">
        <v>0</v>
      </c>
      <c r="AD109" s="133">
        <v>114</v>
      </c>
      <c r="AE109" s="125">
        <v>0</v>
      </c>
      <c r="AF109" s="125">
        <v>0</v>
      </c>
      <c r="AG109" s="144">
        <v>1740000</v>
      </c>
      <c r="AH109" s="125">
        <v>0</v>
      </c>
      <c r="AI109" s="118"/>
    </row>
    <row r="110" spans="1:35" x14ac:dyDescent="0.2">
      <c r="A110" s="118">
        <v>102</v>
      </c>
      <c r="B110" s="118" t="s">
        <v>407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40">
        <v>47412</v>
      </c>
      <c r="Q110" s="145">
        <v>3132000</v>
      </c>
      <c r="R110" s="142">
        <v>0</v>
      </c>
      <c r="S110" s="142">
        <v>0</v>
      </c>
      <c r="T110" s="143">
        <v>0</v>
      </c>
      <c r="U110" s="142">
        <v>0</v>
      </c>
      <c r="V110" s="143">
        <v>1</v>
      </c>
      <c r="W110" s="125"/>
      <c r="X110" s="145">
        <v>3132000</v>
      </c>
      <c r="Y110" s="125"/>
      <c r="Z110" s="142">
        <v>0</v>
      </c>
      <c r="AA110" s="142">
        <v>0</v>
      </c>
      <c r="AB110" s="148">
        <v>0</v>
      </c>
      <c r="AC110" s="142">
        <v>0</v>
      </c>
      <c r="AD110" s="133">
        <v>114</v>
      </c>
      <c r="AE110" s="125">
        <v>0</v>
      </c>
      <c r="AF110" s="125">
        <v>0</v>
      </c>
      <c r="AG110" s="144">
        <v>3132000</v>
      </c>
      <c r="AH110" s="125">
        <v>0</v>
      </c>
      <c r="AI110" s="118"/>
    </row>
    <row r="111" spans="1:35" x14ac:dyDescent="0.2">
      <c r="A111" s="118">
        <v>103</v>
      </c>
      <c r="B111" s="118" t="s">
        <v>407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40">
        <v>47821</v>
      </c>
      <c r="Q111" s="145">
        <v>858400</v>
      </c>
      <c r="R111" s="142">
        <v>0</v>
      </c>
      <c r="S111" s="142">
        <v>0</v>
      </c>
      <c r="T111" s="143">
        <v>0</v>
      </c>
      <c r="U111" s="142">
        <v>0</v>
      </c>
      <c r="V111" s="143">
        <v>1</v>
      </c>
      <c r="W111" s="125"/>
      <c r="X111" s="145">
        <v>858400</v>
      </c>
      <c r="Y111" s="125"/>
      <c r="Z111" s="142">
        <v>0</v>
      </c>
      <c r="AA111" s="142">
        <v>0</v>
      </c>
      <c r="AB111" s="148">
        <v>0</v>
      </c>
      <c r="AC111" s="142">
        <v>0</v>
      </c>
      <c r="AD111" s="133">
        <v>114</v>
      </c>
      <c r="AE111" s="125">
        <v>0</v>
      </c>
      <c r="AF111" s="125">
        <v>0</v>
      </c>
      <c r="AG111" s="149">
        <v>858400</v>
      </c>
      <c r="AH111" s="125">
        <v>0</v>
      </c>
      <c r="AI111" s="118"/>
    </row>
    <row r="112" spans="1:35" x14ac:dyDescent="0.2">
      <c r="A112" s="118">
        <v>104</v>
      </c>
      <c r="B112" s="118" t="s">
        <v>407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40">
        <v>47933</v>
      </c>
      <c r="Q112" s="145">
        <v>2497221</v>
      </c>
      <c r="R112" s="142">
        <v>0</v>
      </c>
      <c r="S112" s="142">
        <v>0</v>
      </c>
      <c r="T112" s="143">
        <v>0</v>
      </c>
      <c r="U112" s="142">
        <v>0</v>
      </c>
      <c r="V112" s="143">
        <v>1</v>
      </c>
      <c r="W112" s="125"/>
      <c r="X112" s="145">
        <v>2497221</v>
      </c>
      <c r="Y112" s="125"/>
      <c r="Z112" s="142">
        <v>0</v>
      </c>
      <c r="AA112" s="142">
        <v>0</v>
      </c>
      <c r="AB112" s="148">
        <v>2497221</v>
      </c>
      <c r="AC112" s="142">
        <v>0</v>
      </c>
      <c r="AD112" s="133">
        <v>114</v>
      </c>
      <c r="AE112" s="125">
        <v>0</v>
      </c>
      <c r="AF112" s="125">
        <v>0</v>
      </c>
      <c r="AG112" s="145">
        <v>0</v>
      </c>
      <c r="AH112" s="125">
        <v>0</v>
      </c>
      <c r="AI112" s="118"/>
    </row>
    <row r="113" spans="1:35" x14ac:dyDescent="0.2">
      <c r="A113" s="118">
        <v>105</v>
      </c>
      <c r="B113" s="118" t="s">
        <v>407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40">
        <v>47945</v>
      </c>
      <c r="Q113" s="145">
        <v>780000</v>
      </c>
      <c r="R113" s="142">
        <v>0</v>
      </c>
      <c r="S113" s="142">
        <v>0</v>
      </c>
      <c r="T113" s="143">
        <v>0</v>
      </c>
      <c r="U113" s="142">
        <v>0</v>
      </c>
      <c r="V113" s="143">
        <v>1</v>
      </c>
      <c r="W113" s="125"/>
      <c r="X113" s="145">
        <v>780000</v>
      </c>
      <c r="Y113" s="125"/>
      <c r="Z113" s="142">
        <v>0</v>
      </c>
      <c r="AA113" s="142">
        <v>0</v>
      </c>
      <c r="AB113" s="148">
        <v>0</v>
      </c>
      <c r="AC113" s="142">
        <v>0</v>
      </c>
      <c r="AD113" s="133">
        <v>114</v>
      </c>
      <c r="AE113" s="125">
        <v>0</v>
      </c>
      <c r="AF113" s="125">
        <v>0</v>
      </c>
      <c r="AG113" s="149">
        <v>780000</v>
      </c>
      <c r="AH113" s="125">
        <v>0</v>
      </c>
      <c r="AI113" s="118"/>
    </row>
    <row r="114" spans="1:35" x14ac:dyDescent="0.2">
      <c r="A114" s="118">
        <v>106</v>
      </c>
      <c r="B114" s="118" t="s">
        <v>407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40">
        <v>47968</v>
      </c>
      <c r="Q114" s="145">
        <v>1645018</v>
      </c>
      <c r="R114" s="142">
        <v>0</v>
      </c>
      <c r="S114" s="142">
        <v>0</v>
      </c>
      <c r="T114" s="143">
        <v>0</v>
      </c>
      <c r="U114" s="142">
        <v>0</v>
      </c>
      <c r="V114" s="143">
        <v>1</v>
      </c>
      <c r="W114" s="125"/>
      <c r="X114" s="145">
        <v>1645018</v>
      </c>
      <c r="Y114" s="125"/>
      <c r="Z114" s="142">
        <v>0</v>
      </c>
      <c r="AA114" s="142">
        <v>0</v>
      </c>
      <c r="AB114" s="148">
        <v>0</v>
      </c>
      <c r="AC114" s="142">
        <v>0</v>
      </c>
      <c r="AD114" s="133">
        <v>114</v>
      </c>
      <c r="AE114" s="125">
        <v>0</v>
      </c>
      <c r="AF114" s="125">
        <v>0</v>
      </c>
      <c r="AG114" s="144">
        <v>1645018</v>
      </c>
      <c r="AH114" s="125">
        <v>0</v>
      </c>
      <c r="AI114" s="118"/>
    </row>
    <row r="115" spans="1:35" x14ac:dyDescent="0.2">
      <c r="A115" s="118">
        <v>107</v>
      </c>
      <c r="B115" s="118" t="s">
        <v>407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40">
        <v>48225</v>
      </c>
      <c r="Q115" s="145">
        <v>334488</v>
      </c>
      <c r="R115" s="142">
        <v>0</v>
      </c>
      <c r="S115" s="142">
        <v>0</v>
      </c>
      <c r="T115" s="143">
        <v>0</v>
      </c>
      <c r="U115" s="142">
        <v>0</v>
      </c>
      <c r="V115" s="143">
        <v>1</v>
      </c>
      <c r="W115" s="125"/>
      <c r="X115" s="145">
        <v>334488</v>
      </c>
      <c r="Y115" s="125"/>
      <c r="Z115" s="142">
        <v>0</v>
      </c>
      <c r="AA115" s="142">
        <v>0</v>
      </c>
      <c r="AB115" s="148">
        <v>0</v>
      </c>
      <c r="AC115" s="142">
        <v>0</v>
      </c>
      <c r="AD115" s="133">
        <v>114</v>
      </c>
      <c r="AE115" s="125">
        <v>0</v>
      </c>
      <c r="AF115" s="125">
        <v>0</v>
      </c>
      <c r="AG115" s="145">
        <v>334488</v>
      </c>
      <c r="AH115" s="125">
        <v>0</v>
      </c>
      <c r="AI115" s="118"/>
    </row>
    <row r="116" spans="1:35" x14ac:dyDescent="0.2">
      <c r="A116" s="118">
        <v>108</v>
      </c>
      <c r="B116" s="118" t="s">
        <v>407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40">
        <v>48227</v>
      </c>
      <c r="Q116" s="145">
        <v>496888</v>
      </c>
      <c r="R116" s="142">
        <v>0</v>
      </c>
      <c r="S116" s="142">
        <v>0</v>
      </c>
      <c r="T116" s="143">
        <v>0</v>
      </c>
      <c r="U116" s="142">
        <v>0</v>
      </c>
      <c r="V116" s="143">
        <v>1</v>
      </c>
      <c r="W116" s="125"/>
      <c r="X116" s="145">
        <v>496888</v>
      </c>
      <c r="Y116" s="125"/>
      <c r="Z116" s="142">
        <v>0</v>
      </c>
      <c r="AA116" s="142">
        <v>0</v>
      </c>
      <c r="AB116" s="148">
        <v>0</v>
      </c>
      <c r="AC116" s="142">
        <v>0</v>
      </c>
      <c r="AD116" s="133">
        <v>114</v>
      </c>
      <c r="AE116" s="125">
        <v>0</v>
      </c>
      <c r="AF116" s="125">
        <v>0</v>
      </c>
      <c r="AG116" s="145">
        <v>496888</v>
      </c>
      <c r="AH116" s="125">
        <v>0</v>
      </c>
      <c r="AI116" s="118"/>
    </row>
    <row r="117" spans="1:35" x14ac:dyDescent="0.2">
      <c r="A117" s="118">
        <v>109</v>
      </c>
      <c r="B117" s="118" t="s">
        <v>407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40">
        <v>48231</v>
      </c>
      <c r="Q117" s="145">
        <v>483376</v>
      </c>
      <c r="R117" s="142">
        <v>0</v>
      </c>
      <c r="S117" s="142">
        <v>0</v>
      </c>
      <c r="T117" s="143">
        <v>0</v>
      </c>
      <c r="U117" s="142">
        <v>0</v>
      </c>
      <c r="V117" s="143">
        <v>1</v>
      </c>
      <c r="W117" s="125"/>
      <c r="X117" s="145">
        <v>483376</v>
      </c>
      <c r="Y117" s="125"/>
      <c r="Z117" s="142">
        <v>0</v>
      </c>
      <c r="AA117" s="142">
        <v>0</v>
      </c>
      <c r="AB117" s="148">
        <v>483376</v>
      </c>
      <c r="AC117" s="142">
        <v>0</v>
      </c>
      <c r="AD117" s="133">
        <v>114</v>
      </c>
      <c r="AE117" s="125">
        <v>0</v>
      </c>
      <c r="AF117" s="125">
        <v>0</v>
      </c>
      <c r="AG117" s="144">
        <v>0</v>
      </c>
      <c r="AH117" s="125">
        <v>0</v>
      </c>
      <c r="AI117" s="118"/>
    </row>
    <row r="118" spans="1:35" x14ac:dyDescent="0.2">
      <c r="A118" s="118">
        <v>110</v>
      </c>
      <c r="B118" s="118" t="s">
        <v>407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40">
        <v>48237</v>
      </c>
      <c r="Q118" s="145">
        <v>162276</v>
      </c>
      <c r="R118" s="142">
        <v>0</v>
      </c>
      <c r="S118" s="142">
        <v>0</v>
      </c>
      <c r="T118" s="143">
        <v>0</v>
      </c>
      <c r="U118" s="142">
        <v>0</v>
      </c>
      <c r="V118" s="143">
        <v>1</v>
      </c>
      <c r="W118" s="125"/>
      <c r="X118" s="145">
        <v>162276</v>
      </c>
      <c r="Y118" s="125"/>
      <c r="Z118" s="142">
        <v>0</v>
      </c>
      <c r="AA118" s="142">
        <v>0</v>
      </c>
      <c r="AB118" s="148">
        <v>162276</v>
      </c>
      <c r="AC118" s="142">
        <v>0</v>
      </c>
      <c r="AD118" s="133">
        <v>114</v>
      </c>
      <c r="AE118" s="125">
        <v>0</v>
      </c>
      <c r="AF118" s="125">
        <v>0</v>
      </c>
      <c r="AG118" s="144">
        <v>0</v>
      </c>
      <c r="AH118" s="125">
        <v>0</v>
      </c>
      <c r="AI118" s="118"/>
    </row>
    <row r="119" spans="1:35" x14ac:dyDescent="0.2">
      <c r="A119" s="118">
        <v>111</v>
      </c>
      <c r="B119" s="118" t="s">
        <v>407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40">
        <v>48358</v>
      </c>
      <c r="Q119" s="145">
        <v>184000</v>
      </c>
      <c r="R119" s="142">
        <v>0</v>
      </c>
      <c r="S119" s="142">
        <v>0</v>
      </c>
      <c r="T119" s="143">
        <v>0</v>
      </c>
      <c r="U119" s="142">
        <v>0</v>
      </c>
      <c r="V119" s="143">
        <v>1</v>
      </c>
      <c r="W119" s="125"/>
      <c r="X119" s="145">
        <v>184000</v>
      </c>
      <c r="Y119" s="125"/>
      <c r="Z119" s="142">
        <v>0</v>
      </c>
      <c r="AA119" s="142">
        <v>0</v>
      </c>
      <c r="AB119" s="148">
        <v>0</v>
      </c>
      <c r="AC119" s="142">
        <v>0</v>
      </c>
      <c r="AD119" s="133">
        <v>114</v>
      </c>
      <c r="AE119" s="125">
        <v>0</v>
      </c>
      <c r="AF119" s="125">
        <v>0</v>
      </c>
      <c r="AG119" s="144">
        <v>184000</v>
      </c>
      <c r="AH119" s="125">
        <v>0</v>
      </c>
      <c r="AI119" s="118"/>
    </row>
    <row r="120" spans="1:35" x14ac:dyDescent="0.2">
      <c r="A120" s="118">
        <v>112</v>
      </c>
      <c r="B120" s="118" t="s">
        <v>407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40">
        <v>48384</v>
      </c>
      <c r="Q120" s="145">
        <v>311480</v>
      </c>
      <c r="R120" s="142">
        <v>0</v>
      </c>
      <c r="S120" s="142">
        <v>0</v>
      </c>
      <c r="T120" s="143">
        <v>0</v>
      </c>
      <c r="U120" s="142">
        <v>0</v>
      </c>
      <c r="V120" s="143">
        <v>1</v>
      </c>
      <c r="W120" s="125"/>
      <c r="X120" s="145">
        <v>311480</v>
      </c>
      <c r="Y120" s="125"/>
      <c r="Z120" s="142">
        <v>0</v>
      </c>
      <c r="AA120" s="142">
        <v>0</v>
      </c>
      <c r="AB120" s="148">
        <v>0</v>
      </c>
      <c r="AC120" s="142">
        <v>0</v>
      </c>
      <c r="AD120" s="133">
        <v>114</v>
      </c>
      <c r="AE120" s="125">
        <v>0</v>
      </c>
      <c r="AF120" s="125">
        <v>0</v>
      </c>
      <c r="AG120" s="144">
        <v>311480</v>
      </c>
      <c r="AH120" s="125">
        <v>0</v>
      </c>
      <c r="AI120" s="118"/>
    </row>
    <row r="121" spans="1:35" x14ac:dyDescent="0.2">
      <c r="A121" s="118">
        <v>113</v>
      </c>
      <c r="B121" s="118" t="s">
        <v>407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40">
        <v>48385</v>
      </c>
      <c r="Q121" s="145">
        <v>373840</v>
      </c>
      <c r="R121" s="142">
        <v>0</v>
      </c>
      <c r="S121" s="142">
        <v>0</v>
      </c>
      <c r="T121" s="143">
        <v>0</v>
      </c>
      <c r="U121" s="142">
        <v>0</v>
      </c>
      <c r="V121" s="143">
        <v>1</v>
      </c>
      <c r="W121" s="125"/>
      <c r="X121" s="145">
        <v>373840</v>
      </c>
      <c r="Y121" s="125"/>
      <c r="Z121" s="142">
        <v>0</v>
      </c>
      <c r="AA121" s="142">
        <v>0</v>
      </c>
      <c r="AB121" s="148">
        <v>373840</v>
      </c>
      <c r="AC121" s="142">
        <v>0</v>
      </c>
      <c r="AD121" s="133">
        <v>114</v>
      </c>
      <c r="AE121" s="125">
        <v>0</v>
      </c>
      <c r="AF121" s="125">
        <v>0</v>
      </c>
      <c r="AG121" s="144">
        <v>0</v>
      </c>
      <c r="AH121" s="125">
        <v>0</v>
      </c>
      <c r="AI121" s="118"/>
    </row>
    <row r="122" spans="1:35" x14ac:dyDescent="0.2">
      <c r="A122" s="118">
        <v>114</v>
      </c>
      <c r="B122" s="118" t="s">
        <v>407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40">
        <v>48403</v>
      </c>
      <c r="Q122" s="145">
        <v>1437800</v>
      </c>
      <c r="R122" s="142">
        <v>0</v>
      </c>
      <c r="S122" s="142">
        <v>0</v>
      </c>
      <c r="T122" s="143">
        <v>0</v>
      </c>
      <c r="U122" s="142">
        <v>0</v>
      </c>
      <c r="V122" s="143">
        <v>1</v>
      </c>
      <c r="W122" s="125"/>
      <c r="X122" s="145">
        <v>1437800</v>
      </c>
      <c r="Y122" s="125"/>
      <c r="Z122" s="142">
        <v>0</v>
      </c>
      <c r="AA122" s="142">
        <v>0</v>
      </c>
      <c r="AB122" s="148">
        <v>1437800</v>
      </c>
      <c r="AC122" s="142">
        <v>0</v>
      </c>
      <c r="AD122" s="133">
        <v>114</v>
      </c>
      <c r="AE122" s="125">
        <v>0</v>
      </c>
      <c r="AF122" s="125">
        <v>0</v>
      </c>
      <c r="AG122" s="144">
        <v>0</v>
      </c>
      <c r="AH122" s="125">
        <v>0</v>
      </c>
      <c r="AI122" s="118"/>
    </row>
    <row r="123" spans="1:35" x14ac:dyDescent="0.2">
      <c r="A123" s="118">
        <v>115</v>
      </c>
      <c r="B123" s="118" t="s">
        <v>407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40">
        <v>48404</v>
      </c>
      <c r="Q123" s="145">
        <v>1437800</v>
      </c>
      <c r="R123" s="142">
        <v>0</v>
      </c>
      <c r="S123" s="142">
        <v>0</v>
      </c>
      <c r="T123" s="143">
        <v>0</v>
      </c>
      <c r="U123" s="142">
        <v>0</v>
      </c>
      <c r="V123" s="143">
        <v>1</v>
      </c>
      <c r="W123" s="125"/>
      <c r="X123" s="145">
        <v>1437800</v>
      </c>
      <c r="Y123" s="125"/>
      <c r="Z123" s="142">
        <v>0</v>
      </c>
      <c r="AA123" s="142">
        <v>0</v>
      </c>
      <c r="AB123" s="148">
        <v>1437800</v>
      </c>
      <c r="AC123" s="142">
        <v>0</v>
      </c>
      <c r="AD123" s="133">
        <v>114</v>
      </c>
      <c r="AE123" s="125">
        <v>0</v>
      </c>
      <c r="AF123" s="125">
        <v>0</v>
      </c>
      <c r="AG123" s="144">
        <v>0</v>
      </c>
      <c r="AH123" s="125">
        <v>0</v>
      </c>
      <c r="AI123" s="118"/>
    </row>
    <row r="124" spans="1:35" x14ac:dyDescent="0.2">
      <c r="A124" s="118">
        <v>116</v>
      </c>
      <c r="B124" s="118" t="s">
        <v>407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40">
        <v>48597</v>
      </c>
      <c r="Q124" s="145">
        <v>605840</v>
      </c>
      <c r="R124" s="142">
        <v>0</v>
      </c>
      <c r="S124" s="142">
        <v>0</v>
      </c>
      <c r="T124" s="143">
        <v>0</v>
      </c>
      <c r="U124" s="142">
        <v>0</v>
      </c>
      <c r="V124" s="143">
        <v>1</v>
      </c>
      <c r="W124" s="125"/>
      <c r="X124" s="145">
        <v>605840</v>
      </c>
      <c r="Y124" s="125"/>
      <c r="Z124" s="142">
        <v>0</v>
      </c>
      <c r="AA124" s="142">
        <v>0</v>
      </c>
      <c r="AB124" s="148">
        <v>200000</v>
      </c>
      <c r="AC124" s="142">
        <v>0</v>
      </c>
      <c r="AD124" s="133">
        <v>114</v>
      </c>
      <c r="AE124" s="125">
        <v>0</v>
      </c>
      <c r="AF124" s="125">
        <v>0</v>
      </c>
      <c r="AG124" s="144">
        <v>405840</v>
      </c>
      <c r="AH124" s="125">
        <v>0</v>
      </c>
      <c r="AI124" s="118"/>
    </row>
    <row r="125" spans="1:35" x14ac:dyDescent="0.2">
      <c r="A125" s="118">
        <v>117</v>
      </c>
      <c r="B125" s="118" t="s">
        <v>407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40">
        <v>48598</v>
      </c>
      <c r="Q125" s="145">
        <v>244000</v>
      </c>
      <c r="R125" s="142">
        <v>0</v>
      </c>
      <c r="S125" s="142">
        <v>0</v>
      </c>
      <c r="T125" s="143">
        <v>0</v>
      </c>
      <c r="U125" s="142">
        <v>0</v>
      </c>
      <c r="V125" s="143">
        <v>1</v>
      </c>
      <c r="W125" s="125"/>
      <c r="X125" s="145">
        <v>244000</v>
      </c>
      <c r="Y125" s="125"/>
      <c r="Z125" s="142">
        <v>0</v>
      </c>
      <c r="AA125" s="142">
        <v>0</v>
      </c>
      <c r="AB125" s="148">
        <v>80000</v>
      </c>
      <c r="AC125" s="142">
        <v>0</v>
      </c>
      <c r="AD125" s="133">
        <v>114</v>
      </c>
      <c r="AE125" s="125">
        <v>0</v>
      </c>
      <c r="AF125" s="125">
        <v>0</v>
      </c>
      <c r="AG125" s="144">
        <v>164000</v>
      </c>
      <c r="AH125" s="125">
        <v>0</v>
      </c>
      <c r="AI125" s="118"/>
    </row>
    <row r="126" spans="1:35" x14ac:dyDescent="0.2">
      <c r="A126" s="118">
        <v>118</v>
      </c>
      <c r="B126" s="118" t="s">
        <v>407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40">
        <v>48600</v>
      </c>
      <c r="Q126" s="145">
        <v>1292310</v>
      </c>
      <c r="R126" s="142">
        <v>0</v>
      </c>
      <c r="S126" s="142">
        <v>0</v>
      </c>
      <c r="T126" s="143">
        <v>0</v>
      </c>
      <c r="U126" s="142">
        <v>0</v>
      </c>
      <c r="V126" s="143">
        <v>1</v>
      </c>
      <c r="W126" s="125"/>
      <c r="X126" s="145">
        <v>1292310</v>
      </c>
      <c r="Y126" s="125"/>
      <c r="Z126" s="142">
        <v>0</v>
      </c>
      <c r="AA126" s="142">
        <v>0</v>
      </c>
      <c r="AB126" s="148">
        <v>200000</v>
      </c>
      <c r="AC126" s="142">
        <v>0</v>
      </c>
      <c r="AD126" s="133">
        <v>114</v>
      </c>
      <c r="AE126" s="125">
        <v>0</v>
      </c>
      <c r="AF126" s="125">
        <v>0</v>
      </c>
      <c r="AG126" s="144">
        <v>1092310</v>
      </c>
      <c r="AH126" s="125">
        <v>0</v>
      </c>
      <c r="AI126" s="118"/>
    </row>
    <row r="127" spans="1:35" x14ac:dyDescent="0.2">
      <c r="A127" s="118">
        <v>119</v>
      </c>
      <c r="B127" s="118" t="s">
        <v>407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40">
        <v>48601</v>
      </c>
      <c r="Q127" s="145">
        <v>916400</v>
      </c>
      <c r="R127" s="142">
        <v>0</v>
      </c>
      <c r="S127" s="142">
        <v>0</v>
      </c>
      <c r="T127" s="143">
        <v>0</v>
      </c>
      <c r="U127" s="142">
        <v>0</v>
      </c>
      <c r="V127" s="143">
        <v>1</v>
      </c>
      <c r="W127" s="125"/>
      <c r="X127" s="145">
        <v>916400</v>
      </c>
      <c r="Y127" s="125"/>
      <c r="Z127" s="142">
        <v>0</v>
      </c>
      <c r="AA127" s="142">
        <v>0</v>
      </c>
      <c r="AB127" s="148">
        <v>916400</v>
      </c>
      <c r="AC127" s="142">
        <v>0</v>
      </c>
      <c r="AD127" s="133">
        <v>114</v>
      </c>
      <c r="AE127" s="125">
        <v>0</v>
      </c>
      <c r="AF127" s="125">
        <v>0</v>
      </c>
      <c r="AG127" s="144">
        <v>0</v>
      </c>
      <c r="AH127" s="125">
        <v>0</v>
      </c>
      <c r="AI127" s="118"/>
    </row>
    <row r="128" spans="1:35" x14ac:dyDescent="0.2">
      <c r="A128" s="118">
        <v>120</v>
      </c>
      <c r="B128" s="118" t="s">
        <v>407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40">
        <v>48602</v>
      </c>
      <c r="Q128" s="145">
        <v>738340</v>
      </c>
      <c r="R128" s="142">
        <v>0</v>
      </c>
      <c r="S128" s="142">
        <v>0</v>
      </c>
      <c r="T128" s="143">
        <v>0</v>
      </c>
      <c r="U128" s="142">
        <v>0</v>
      </c>
      <c r="V128" s="143">
        <v>1</v>
      </c>
      <c r="W128" s="125"/>
      <c r="X128" s="145">
        <v>738340</v>
      </c>
      <c r="Y128" s="125"/>
      <c r="Z128" s="142">
        <v>0</v>
      </c>
      <c r="AA128" s="142">
        <v>0</v>
      </c>
      <c r="AB128" s="148">
        <v>738340</v>
      </c>
      <c r="AC128" s="142">
        <v>0</v>
      </c>
      <c r="AD128" s="133">
        <v>114</v>
      </c>
      <c r="AE128" s="125">
        <v>0</v>
      </c>
      <c r="AF128" s="125">
        <v>0</v>
      </c>
      <c r="AG128" s="144">
        <v>0</v>
      </c>
      <c r="AH128" s="125">
        <v>0</v>
      </c>
      <c r="AI128" s="118"/>
    </row>
    <row r="129" spans="1:35" x14ac:dyDescent="0.2">
      <c r="A129" s="118">
        <v>121</v>
      </c>
      <c r="B129" s="118" t="s">
        <v>407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40">
        <v>48603</v>
      </c>
      <c r="Q129" s="145">
        <v>484880</v>
      </c>
      <c r="R129" s="142">
        <v>0</v>
      </c>
      <c r="S129" s="142">
        <v>0</v>
      </c>
      <c r="T129" s="143">
        <v>0</v>
      </c>
      <c r="U129" s="142">
        <v>0</v>
      </c>
      <c r="V129" s="143">
        <v>1</v>
      </c>
      <c r="W129" s="125"/>
      <c r="X129" s="145">
        <v>484880</v>
      </c>
      <c r="Y129" s="125"/>
      <c r="Z129" s="142">
        <v>0</v>
      </c>
      <c r="AA129" s="142">
        <v>0</v>
      </c>
      <c r="AB129" s="148">
        <v>0</v>
      </c>
      <c r="AC129" s="142">
        <v>0</v>
      </c>
      <c r="AD129" s="133">
        <v>114</v>
      </c>
      <c r="AE129" s="125">
        <v>0</v>
      </c>
      <c r="AF129" s="125">
        <v>0</v>
      </c>
      <c r="AG129" s="145">
        <v>484880</v>
      </c>
      <c r="AH129" s="125">
        <v>0</v>
      </c>
      <c r="AI129" s="118"/>
    </row>
    <row r="130" spans="1:35" x14ac:dyDescent="0.2">
      <c r="A130" s="118">
        <v>122</v>
      </c>
      <c r="B130" s="118" t="s">
        <v>407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40">
        <v>48604</v>
      </c>
      <c r="Q130" s="145">
        <v>986000</v>
      </c>
      <c r="R130" s="142">
        <v>0</v>
      </c>
      <c r="S130" s="142">
        <v>0</v>
      </c>
      <c r="T130" s="143">
        <v>0</v>
      </c>
      <c r="U130" s="142">
        <v>0</v>
      </c>
      <c r="V130" s="143">
        <v>1</v>
      </c>
      <c r="W130" s="125"/>
      <c r="X130" s="145">
        <v>986000</v>
      </c>
      <c r="Y130" s="125"/>
      <c r="Z130" s="142">
        <v>0</v>
      </c>
      <c r="AA130" s="142">
        <v>0</v>
      </c>
      <c r="AB130" s="148">
        <v>986000</v>
      </c>
      <c r="AC130" s="142">
        <v>0</v>
      </c>
      <c r="AD130" s="133">
        <v>114</v>
      </c>
      <c r="AE130" s="125">
        <v>0</v>
      </c>
      <c r="AF130" s="125">
        <v>0</v>
      </c>
      <c r="AG130" s="144">
        <v>0</v>
      </c>
      <c r="AH130" s="125">
        <v>0</v>
      </c>
      <c r="AI130" s="118"/>
    </row>
    <row r="131" spans="1:35" x14ac:dyDescent="0.2">
      <c r="A131" s="118">
        <v>123</v>
      </c>
      <c r="B131" s="118" t="s">
        <v>407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40">
        <v>48658</v>
      </c>
      <c r="Q131" s="145">
        <v>1818514</v>
      </c>
      <c r="R131" s="142">
        <v>0</v>
      </c>
      <c r="S131" s="142">
        <v>0</v>
      </c>
      <c r="T131" s="143">
        <v>0</v>
      </c>
      <c r="U131" s="142">
        <v>0</v>
      </c>
      <c r="V131" s="143">
        <v>1</v>
      </c>
      <c r="W131" s="125"/>
      <c r="X131" s="145">
        <v>1818514</v>
      </c>
      <c r="Y131" s="125"/>
      <c r="Z131" s="142">
        <v>0</v>
      </c>
      <c r="AA131" s="142">
        <v>0</v>
      </c>
      <c r="AB131" s="148">
        <v>600000</v>
      </c>
      <c r="AC131" s="142">
        <v>0</v>
      </c>
      <c r="AD131" s="133">
        <v>114</v>
      </c>
      <c r="AE131" s="125">
        <v>0</v>
      </c>
      <c r="AF131" s="125">
        <v>0</v>
      </c>
      <c r="AG131" s="144">
        <v>1218514</v>
      </c>
      <c r="AH131" s="125">
        <v>0</v>
      </c>
      <c r="AI131" s="118"/>
    </row>
    <row r="132" spans="1:35" x14ac:dyDescent="0.2">
      <c r="A132" s="118">
        <v>124</v>
      </c>
      <c r="B132" s="118" t="s">
        <v>407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40">
        <v>48665</v>
      </c>
      <c r="Q132" s="145">
        <v>383490</v>
      </c>
      <c r="R132" s="142">
        <v>0</v>
      </c>
      <c r="S132" s="142">
        <v>0</v>
      </c>
      <c r="T132" s="143">
        <v>0</v>
      </c>
      <c r="U132" s="142">
        <v>0</v>
      </c>
      <c r="V132" s="143">
        <v>1</v>
      </c>
      <c r="W132" s="125"/>
      <c r="X132" s="145">
        <v>383490</v>
      </c>
      <c r="Y132" s="125"/>
      <c r="Z132" s="142">
        <v>0</v>
      </c>
      <c r="AA132" s="142">
        <v>0</v>
      </c>
      <c r="AB132" s="148">
        <v>190000</v>
      </c>
      <c r="AC132" s="142">
        <v>0</v>
      </c>
      <c r="AD132" s="133">
        <v>114</v>
      </c>
      <c r="AE132" s="125">
        <v>0</v>
      </c>
      <c r="AF132" s="125">
        <v>0</v>
      </c>
      <c r="AG132" s="144">
        <v>193490</v>
      </c>
      <c r="AH132" s="125">
        <v>0</v>
      </c>
      <c r="AI132" s="118"/>
    </row>
    <row r="133" spans="1:35" x14ac:dyDescent="0.2">
      <c r="A133" s="118">
        <v>125</v>
      </c>
      <c r="B133" s="118" t="s">
        <v>407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40">
        <v>48672</v>
      </c>
      <c r="Q133" s="145">
        <v>6484008</v>
      </c>
      <c r="R133" s="142">
        <v>0</v>
      </c>
      <c r="S133" s="142">
        <v>0</v>
      </c>
      <c r="T133" s="143">
        <v>0</v>
      </c>
      <c r="U133" s="142">
        <v>0</v>
      </c>
      <c r="V133" s="143">
        <v>1</v>
      </c>
      <c r="W133" s="125"/>
      <c r="X133" s="145">
        <v>6484008</v>
      </c>
      <c r="Y133" s="125"/>
      <c r="Z133" s="142">
        <v>0</v>
      </c>
      <c r="AA133" s="142">
        <v>0</v>
      </c>
      <c r="AB133" s="148">
        <v>6484008</v>
      </c>
      <c r="AC133" s="142">
        <v>0</v>
      </c>
      <c r="AD133" s="133">
        <v>114</v>
      </c>
      <c r="AE133" s="125">
        <v>0</v>
      </c>
      <c r="AF133" s="125">
        <v>0</v>
      </c>
      <c r="AG133" s="149">
        <v>0</v>
      </c>
      <c r="AH133" s="125">
        <v>0</v>
      </c>
      <c r="AI133" s="118"/>
    </row>
    <row r="134" spans="1:35" x14ac:dyDescent="0.2">
      <c r="A134" s="118">
        <v>126</v>
      </c>
      <c r="B134" s="118" t="s">
        <v>407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40">
        <v>48673</v>
      </c>
      <c r="Q134" s="145">
        <v>6484008</v>
      </c>
      <c r="R134" s="142">
        <v>0</v>
      </c>
      <c r="S134" s="142">
        <v>0</v>
      </c>
      <c r="T134" s="143">
        <v>0</v>
      </c>
      <c r="U134" s="142">
        <v>0</v>
      </c>
      <c r="V134" s="143">
        <v>1</v>
      </c>
      <c r="W134" s="125"/>
      <c r="X134" s="145">
        <v>6484008</v>
      </c>
      <c r="Y134" s="125"/>
      <c r="Z134" s="142">
        <v>0</v>
      </c>
      <c r="AA134" s="142">
        <v>0</v>
      </c>
      <c r="AB134" s="148">
        <v>6484008</v>
      </c>
      <c r="AC134" s="142">
        <v>0</v>
      </c>
      <c r="AD134" s="133">
        <v>114</v>
      </c>
      <c r="AE134" s="125">
        <v>0</v>
      </c>
      <c r="AF134" s="125">
        <v>0</v>
      </c>
      <c r="AG134" s="149">
        <v>0</v>
      </c>
      <c r="AH134" s="125">
        <v>0</v>
      </c>
      <c r="AI134" s="118"/>
    </row>
    <row r="135" spans="1:35" x14ac:dyDescent="0.2">
      <c r="A135" s="118">
        <v>127</v>
      </c>
      <c r="B135" s="118" t="s">
        <v>407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40">
        <v>48725</v>
      </c>
      <c r="Q135" s="145">
        <v>741300</v>
      </c>
      <c r="R135" s="142">
        <v>0</v>
      </c>
      <c r="S135" s="142">
        <v>0</v>
      </c>
      <c r="T135" s="143">
        <v>0</v>
      </c>
      <c r="U135" s="142">
        <v>0</v>
      </c>
      <c r="V135" s="143">
        <v>1</v>
      </c>
      <c r="W135" s="125"/>
      <c r="X135" s="145">
        <v>741300</v>
      </c>
      <c r="Y135" s="125"/>
      <c r="Z135" s="142">
        <v>0</v>
      </c>
      <c r="AA135" s="142">
        <v>0</v>
      </c>
      <c r="AB135" s="148">
        <v>300000</v>
      </c>
      <c r="AC135" s="142">
        <v>0</v>
      </c>
      <c r="AD135" s="133">
        <v>114</v>
      </c>
      <c r="AE135" s="125">
        <v>0</v>
      </c>
      <c r="AF135" s="125">
        <v>0</v>
      </c>
      <c r="AG135" s="144">
        <v>441300</v>
      </c>
      <c r="AH135" s="125">
        <v>0</v>
      </c>
      <c r="AI135" s="118"/>
    </row>
    <row r="136" spans="1:35" x14ac:dyDescent="0.2">
      <c r="A136" s="118">
        <v>128</v>
      </c>
      <c r="B136" s="118" t="s">
        <v>407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40">
        <v>48762</v>
      </c>
      <c r="Q136" s="145">
        <v>510400</v>
      </c>
      <c r="R136" s="142">
        <v>0</v>
      </c>
      <c r="S136" s="142">
        <v>0</v>
      </c>
      <c r="T136" s="143">
        <v>0</v>
      </c>
      <c r="U136" s="142">
        <v>0</v>
      </c>
      <c r="V136" s="143">
        <v>1</v>
      </c>
      <c r="W136" s="125"/>
      <c r="X136" s="145">
        <v>510400</v>
      </c>
      <c r="Y136" s="125"/>
      <c r="Z136" s="142">
        <v>0</v>
      </c>
      <c r="AA136" s="142">
        <v>0</v>
      </c>
      <c r="AB136" s="148">
        <v>0</v>
      </c>
      <c r="AC136" s="142">
        <v>0</v>
      </c>
      <c r="AD136" s="133">
        <v>114</v>
      </c>
      <c r="AE136" s="125">
        <v>0</v>
      </c>
      <c r="AF136" s="125">
        <v>0</v>
      </c>
      <c r="AG136" s="145">
        <v>510400</v>
      </c>
      <c r="AH136" s="125">
        <v>0</v>
      </c>
      <c r="AI136" s="118"/>
    </row>
    <row r="137" spans="1:35" x14ac:dyDescent="0.2">
      <c r="A137" s="118">
        <v>129</v>
      </c>
      <c r="B137" s="118" t="s">
        <v>407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40">
        <v>48763</v>
      </c>
      <c r="Q137" s="145">
        <v>1241200</v>
      </c>
      <c r="R137" s="142">
        <v>0</v>
      </c>
      <c r="S137" s="142">
        <v>0</v>
      </c>
      <c r="T137" s="143">
        <v>0</v>
      </c>
      <c r="U137" s="142">
        <v>0</v>
      </c>
      <c r="V137" s="143">
        <v>1</v>
      </c>
      <c r="W137" s="125"/>
      <c r="X137" s="145">
        <v>1241200</v>
      </c>
      <c r="Y137" s="125"/>
      <c r="Z137" s="142">
        <v>0</v>
      </c>
      <c r="AA137" s="142">
        <v>0</v>
      </c>
      <c r="AB137" s="148">
        <v>1241200</v>
      </c>
      <c r="AC137" s="142">
        <v>0</v>
      </c>
      <c r="AD137" s="133">
        <v>114</v>
      </c>
      <c r="AE137" s="125">
        <v>0</v>
      </c>
      <c r="AF137" s="125">
        <v>0</v>
      </c>
      <c r="AG137" s="144">
        <v>0</v>
      </c>
      <c r="AH137" s="125">
        <v>0</v>
      </c>
      <c r="AI137" s="118"/>
    </row>
    <row r="138" spans="1:35" x14ac:dyDescent="0.2">
      <c r="A138" s="118">
        <v>130</v>
      </c>
      <c r="B138" s="118" t="s">
        <v>407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40">
        <v>48764</v>
      </c>
      <c r="Q138" s="145">
        <v>1415200</v>
      </c>
      <c r="R138" s="142">
        <v>0</v>
      </c>
      <c r="S138" s="142">
        <v>0</v>
      </c>
      <c r="T138" s="143">
        <v>0</v>
      </c>
      <c r="U138" s="142">
        <v>0</v>
      </c>
      <c r="V138" s="143">
        <v>1</v>
      </c>
      <c r="W138" s="125"/>
      <c r="X138" s="145">
        <v>1415200</v>
      </c>
      <c r="Y138" s="125"/>
      <c r="Z138" s="142">
        <v>0</v>
      </c>
      <c r="AA138" s="142">
        <v>0</v>
      </c>
      <c r="AB138" s="148">
        <v>1415200</v>
      </c>
      <c r="AC138" s="142">
        <v>0</v>
      </c>
      <c r="AD138" s="133">
        <v>114</v>
      </c>
      <c r="AE138" s="125">
        <v>0</v>
      </c>
      <c r="AF138" s="125">
        <v>0</v>
      </c>
      <c r="AG138" s="144">
        <v>0</v>
      </c>
      <c r="AH138" s="125">
        <v>0</v>
      </c>
      <c r="AI138" s="118"/>
    </row>
    <row r="139" spans="1:35" x14ac:dyDescent="0.2">
      <c r="A139" s="118">
        <v>131</v>
      </c>
      <c r="B139" s="118" t="s">
        <v>407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40">
        <v>48765</v>
      </c>
      <c r="Q139" s="145">
        <v>626400</v>
      </c>
      <c r="R139" s="142">
        <v>0</v>
      </c>
      <c r="S139" s="142">
        <v>0</v>
      </c>
      <c r="T139" s="143">
        <v>0</v>
      </c>
      <c r="U139" s="142">
        <v>0</v>
      </c>
      <c r="V139" s="143">
        <v>1</v>
      </c>
      <c r="W139" s="125"/>
      <c r="X139" s="145">
        <v>626400</v>
      </c>
      <c r="Y139" s="125"/>
      <c r="Z139" s="142">
        <v>0</v>
      </c>
      <c r="AA139" s="142">
        <v>0</v>
      </c>
      <c r="AB139" s="148">
        <v>626400</v>
      </c>
      <c r="AC139" s="142">
        <v>0</v>
      </c>
      <c r="AD139" s="133">
        <v>114</v>
      </c>
      <c r="AE139" s="125">
        <v>0</v>
      </c>
      <c r="AF139" s="125">
        <v>0</v>
      </c>
      <c r="AG139" s="144">
        <v>0</v>
      </c>
      <c r="AH139" s="125">
        <v>0</v>
      </c>
      <c r="AI139" s="118"/>
    </row>
    <row r="140" spans="1:35" x14ac:dyDescent="0.2">
      <c r="A140" s="118">
        <v>132</v>
      </c>
      <c r="B140" s="118" t="s">
        <v>407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40">
        <v>48766</v>
      </c>
      <c r="Q140" s="145">
        <v>835200</v>
      </c>
      <c r="R140" s="142">
        <v>0</v>
      </c>
      <c r="S140" s="142">
        <v>0</v>
      </c>
      <c r="T140" s="143">
        <v>0</v>
      </c>
      <c r="U140" s="142">
        <v>0</v>
      </c>
      <c r="V140" s="143">
        <v>1</v>
      </c>
      <c r="W140" s="125"/>
      <c r="X140" s="145">
        <v>835200</v>
      </c>
      <c r="Y140" s="125"/>
      <c r="Z140" s="142">
        <v>0</v>
      </c>
      <c r="AA140" s="142">
        <v>0</v>
      </c>
      <c r="AB140" s="148">
        <v>835200</v>
      </c>
      <c r="AC140" s="142">
        <v>0</v>
      </c>
      <c r="AD140" s="133">
        <v>114</v>
      </c>
      <c r="AE140" s="125">
        <v>0</v>
      </c>
      <c r="AF140" s="125">
        <v>0</v>
      </c>
      <c r="AG140" s="144">
        <v>0</v>
      </c>
      <c r="AH140" s="125">
        <v>0</v>
      </c>
      <c r="AI140" s="118"/>
    </row>
    <row r="141" spans="1:35" x14ac:dyDescent="0.2">
      <c r="A141" s="118">
        <v>133</v>
      </c>
      <c r="B141" s="118" t="s">
        <v>407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40">
        <v>48767</v>
      </c>
      <c r="Q141" s="145">
        <v>487200</v>
      </c>
      <c r="R141" s="142">
        <v>0</v>
      </c>
      <c r="S141" s="142">
        <v>0</v>
      </c>
      <c r="T141" s="143">
        <v>0</v>
      </c>
      <c r="U141" s="142">
        <v>0</v>
      </c>
      <c r="V141" s="143">
        <v>1</v>
      </c>
      <c r="W141" s="125"/>
      <c r="X141" s="145">
        <v>487200</v>
      </c>
      <c r="Y141" s="125"/>
      <c r="Z141" s="142">
        <v>0</v>
      </c>
      <c r="AA141" s="142">
        <v>0</v>
      </c>
      <c r="AB141" s="148">
        <v>0</v>
      </c>
      <c r="AC141" s="142">
        <v>0</v>
      </c>
      <c r="AD141" s="133">
        <v>114</v>
      </c>
      <c r="AE141" s="125">
        <v>0</v>
      </c>
      <c r="AF141" s="125">
        <v>0</v>
      </c>
      <c r="AG141" s="145">
        <v>487200</v>
      </c>
      <c r="AH141" s="125">
        <v>0</v>
      </c>
      <c r="AI141" s="118"/>
    </row>
    <row r="142" spans="1:35" x14ac:dyDescent="0.2">
      <c r="A142" s="118">
        <v>134</v>
      </c>
      <c r="B142" s="118" t="s">
        <v>407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40">
        <v>48768</v>
      </c>
      <c r="Q142" s="145">
        <v>371200</v>
      </c>
      <c r="R142" s="142">
        <v>0</v>
      </c>
      <c r="S142" s="142">
        <v>0</v>
      </c>
      <c r="T142" s="143">
        <v>0</v>
      </c>
      <c r="U142" s="142">
        <v>0</v>
      </c>
      <c r="V142" s="143">
        <v>1</v>
      </c>
      <c r="W142" s="125"/>
      <c r="X142" s="145">
        <v>371200</v>
      </c>
      <c r="Y142" s="125"/>
      <c r="Z142" s="142">
        <v>0</v>
      </c>
      <c r="AA142" s="142">
        <v>0</v>
      </c>
      <c r="AB142" s="148">
        <v>0</v>
      </c>
      <c r="AC142" s="142">
        <v>0</v>
      </c>
      <c r="AD142" s="133">
        <v>114</v>
      </c>
      <c r="AE142" s="125">
        <v>0</v>
      </c>
      <c r="AF142" s="125">
        <v>0</v>
      </c>
      <c r="AG142" s="145">
        <v>371200</v>
      </c>
      <c r="AH142" s="125">
        <v>0</v>
      </c>
      <c r="AI142" s="118"/>
    </row>
    <row r="143" spans="1:35" x14ac:dyDescent="0.2">
      <c r="A143" s="118">
        <v>135</v>
      </c>
      <c r="B143" s="118" t="s">
        <v>407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40">
        <v>48769</v>
      </c>
      <c r="Q143" s="145">
        <v>371200</v>
      </c>
      <c r="R143" s="142">
        <v>0</v>
      </c>
      <c r="S143" s="142">
        <v>0</v>
      </c>
      <c r="T143" s="143">
        <v>0</v>
      </c>
      <c r="U143" s="142">
        <v>0</v>
      </c>
      <c r="V143" s="143">
        <v>1</v>
      </c>
      <c r="W143" s="125"/>
      <c r="X143" s="145">
        <v>371200</v>
      </c>
      <c r="Y143" s="125"/>
      <c r="Z143" s="142">
        <v>0</v>
      </c>
      <c r="AA143" s="142">
        <v>0</v>
      </c>
      <c r="AB143" s="148">
        <v>0</v>
      </c>
      <c r="AC143" s="142">
        <v>0</v>
      </c>
      <c r="AD143" s="133">
        <v>114</v>
      </c>
      <c r="AE143" s="125">
        <v>0</v>
      </c>
      <c r="AF143" s="125">
        <v>0</v>
      </c>
      <c r="AG143" s="145">
        <v>371200</v>
      </c>
      <c r="AH143" s="125">
        <v>0</v>
      </c>
      <c r="AI143" s="118"/>
    </row>
    <row r="144" spans="1:35" x14ac:dyDescent="0.2">
      <c r="A144" s="118">
        <v>136</v>
      </c>
      <c r="B144" s="118" t="s">
        <v>407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40">
        <v>48770</v>
      </c>
      <c r="Q144" s="145">
        <v>850000</v>
      </c>
      <c r="R144" s="142">
        <v>0</v>
      </c>
      <c r="S144" s="142">
        <v>0</v>
      </c>
      <c r="T144" s="143">
        <v>0</v>
      </c>
      <c r="U144" s="142">
        <v>0</v>
      </c>
      <c r="V144" s="143">
        <v>1</v>
      </c>
      <c r="W144" s="125"/>
      <c r="X144" s="145">
        <v>850000</v>
      </c>
      <c r="Y144" s="125"/>
      <c r="Z144" s="142">
        <v>0</v>
      </c>
      <c r="AA144" s="142">
        <v>0</v>
      </c>
      <c r="AB144" s="148">
        <v>200000</v>
      </c>
      <c r="AC144" s="142">
        <v>0</v>
      </c>
      <c r="AD144" s="133">
        <v>114</v>
      </c>
      <c r="AE144" s="125">
        <v>0</v>
      </c>
      <c r="AF144" s="125">
        <v>0</v>
      </c>
      <c r="AG144" s="144">
        <v>650000</v>
      </c>
      <c r="AH144" s="125">
        <v>0</v>
      </c>
      <c r="AI144" s="118"/>
    </row>
    <row r="145" spans="1:35" x14ac:dyDescent="0.2">
      <c r="A145" s="118">
        <v>137</v>
      </c>
      <c r="B145" s="118" t="s">
        <v>407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40">
        <v>48771</v>
      </c>
      <c r="Q145" s="145">
        <v>570952</v>
      </c>
      <c r="R145" s="142">
        <v>0</v>
      </c>
      <c r="S145" s="142">
        <v>0</v>
      </c>
      <c r="T145" s="143">
        <v>0</v>
      </c>
      <c r="U145" s="142">
        <v>0</v>
      </c>
      <c r="V145" s="143">
        <v>1</v>
      </c>
      <c r="W145" s="125"/>
      <c r="X145" s="145">
        <v>570952</v>
      </c>
      <c r="Y145" s="125"/>
      <c r="Z145" s="142">
        <v>0</v>
      </c>
      <c r="AA145" s="142">
        <v>0</v>
      </c>
      <c r="AB145" s="148">
        <v>0</v>
      </c>
      <c r="AC145" s="142">
        <v>0</v>
      </c>
      <c r="AD145" s="133">
        <v>114</v>
      </c>
      <c r="AE145" s="125">
        <v>0</v>
      </c>
      <c r="AF145" s="125">
        <v>0</v>
      </c>
      <c r="AG145" s="145">
        <v>570952</v>
      </c>
      <c r="AH145" s="125">
        <v>0</v>
      </c>
      <c r="AI145" s="118"/>
    </row>
    <row r="146" spans="1:35" x14ac:dyDescent="0.2">
      <c r="A146" s="118">
        <v>138</v>
      </c>
      <c r="B146" s="118" t="s">
        <v>407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40">
        <v>48785</v>
      </c>
      <c r="Q146" s="145">
        <v>2958000</v>
      </c>
      <c r="R146" s="142">
        <v>0</v>
      </c>
      <c r="S146" s="142">
        <v>0</v>
      </c>
      <c r="T146" s="143">
        <v>0</v>
      </c>
      <c r="U146" s="142">
        <v>0</v>
      </c>
      <c r="V146" s="143">
        <v>1</v>
      </c>
      <c r="W146" s="125"/>
      <c r="X146" s="145">
        <v>2958000</v>
      </c>
      <c r="Y146" s="125"/>
      <c r="Z146" s="142">
        <v>0</v>
      </c>
      <c r="AA146" s="142">
        <v>0</v>
      </c>
      <c r="AB146" s="148">
        <v>2958000</v>
      </c>
      <c r="AC146" s="142">
        <v>0</v>
      </c>
      <c r="AD146" s="133">
        <v>114</v>
      </c>
      <c r="AE146" s="125">
        <v>0</v>
      </c>
      <c r="AF146" s="125">
        <v>0</v>
      </c>
      <c r="AG146" s="144">
        <v>0</v>
      </c>
      <c r="AH146" s="125">
        <v>0</v>
      </c>
      <c r="AI146" s="118"/>
    </row>
    <row r="147" spans="1:35" x14ac:dyDescent="0.2">
      <c r="A147" s="118">
        <v>139</v>
      </c>
      <c r="B147" s="118" t="s">
        <v>407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40">
        <v>48786</v>
      </c>
      <c r="Q147" s="145">
        <v>487200</v>
      </c>
      <c r="R147" s="142">
        <v>0</v>
      </c>
      <c r="S147" s="142">
        <v>0</v>
      </c>
      <c r="T147" s="143">
        <v>0</v>
      </c>
      <c r="U147" s="142">
        <v>0</v>
      </c>
      <c r="V147" s="143">
        <v>1</v>
      </c>
      <c r="W147" s="125"/>
      <c r="X147" s="145">
        <v>487200</v>
      </c>
      <c r="Y147" s="125"/>
      <c r="Z147" s="142">
        <v>0</v>
      </c>
      <c r="AA147" s="142">
        <v>0</v>
      </c>
      <c r="AB147" s="148">
        <v>487200</v>
      </c>
      <c r="AC147" s="142">
        <v>0</v>
      </c>
      <c r="AD147" s="133">
        <v>114</v>
      </c>
      <c r="AE147" s="125">
        <v>0</v>
      </c>
      <c r="AF147" s="125">
        <v>0</v>
      </c>
      <c r="AG147" s="144">
        <v>0</v>
      </c>
      <c r="AH147" s="125">
        <v>0</v>
      </c>
      <c r="AI147" s="118"/>
    </row>
    <row r="148" spans="1:35" x14ac:dyDescent="0.2">
      <c r="A148" s="118">
        <v>140</v>
      </c>
      <c r="B148" s="118" t="s">
        <v>407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40">
        <v>48787</v>
      </c>
      <c r="Q148" s="145">
        <v>2958000</v>
      </c>
      <c r="R148" s="142">
        <v>0</v>
      </c>
      <c r="S148" s="142">
        <v>0</v>
      </c>
      <c r="T148" s="143">
        <v>0</v>
      </c>
      <c r="U148" s="142">
        <v>0</v>
      </c>
      <c r="V148" s="143">
        <v>1</v>
      </c>
      <c r="W148" s="125"/>
      <c r="X148" s="145">
        <v>2958000</v>
      </c>
      <c r="Y148" s="125"/>
      <c r="Z148" s="142">
        <v>0</v>
      </c>
      <c r="AA148" s="142">
        <v>0</v>
      </c>
      <c r="AB148" s="148">
        <v>2958000</v>
      </c>
      <c r="AC148" s="142">
        <v>0</v>
      </c>
      <c r="AD148" s="133">
        <v>114</v>
      </c>
      <c r="AE148" s="125">
        <v>0</v>
      </c>
      <c r="AF148" s="125">
        <v>0</v>
      </c>
      <c r="AG148" s="144">
        <v>0</v>
      </c>
      <c r="AH148" s="125">
        <v>0</v>
      </c>
      <c r="AI148" s="118"/>
    </row>
    <row r="149" spans="1:35" x14ac:dyDescent="0.2">
      <c r="A149" s="118">
        <v>141</v>
      </c>
      <c r="B149" s="118" t="s">
        <v>407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40">
        <v>48788</v>
      </c>
      <c r="Q149" s="145">
        <v>255200</v>
      </c>
      <c r="R149" s="142">
        <v>0</v>
      </c>
      <c r="S149" s="142">
        <v>0</v>
      </c>
      <c r="T149" s="143">
        <v>0</v>
      </c>
      <c r="U149" s="142">
        <v>0</v>
      </c>
      <c r="V149" s="143">
        <v>1</v>
      </c>
      <c r="W149" s="125"/>
      <c r="X149" s="145">
        <v>255200</v>
      </c>
      <c r="Y149" s="125"/>
      <c r="Z149" s="142">
        <v>0</v>
      </c>
      <c r="AA149" s="142">
        <v>0</v>
      </c>
      <c r="AB149" s="148">
        <v>0</v>
      </c>
      <c r="AC149" s="142">
        <v>0</v>
      </c>
      <c r="AD149" s="133">
        <v>114</v>
      </c>
      <c r="AE149" s="125">
        <v>0</v>
      </c>
      <c r="AF149" s="125">
        <v>0</v>
      </c>
      <c r="AG149" s="144">
        <v>255200</v>
      </c>
      <c r="AH149" s="125">
        <v>0</v>
      </c>
      <c r="AI149" s="118"/>
    </row>
    <row r="150" spans="1:35" x14ac:dyDescent="0.2">
      <c r="A150" s="118">
        <v>142</v>
      </c>
      <c r="B150" s="118" t="s">
        <v>407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40">
        <v>48789</v>
      </c>
      <c r="Q150" s="145">
        <v>1415200</v>
      </c>
      <c r="R150" s="142">
        <v>0</v>
      </c>
      <c r="S150" s="142">
        <v>0</v>
      </c>
      <c r="T150" s="143">
        <v>0</v>
      </c>
      <c r="U150" s="142">
        <v>0</v>
      </c>
      <c r="V150" s="143">
        <v>1</v>
      </c>
      <c r="W150" s="125"/>
      <c r="X150" s="145">
        <v>1415200</v>
      </c>
      <c r="Y150" s="125"/>
      <c r="Z150" s="142">
        <v>0</v>
      </c>
      <c r="AA150" s="142">
        <v>0</v>
      </c>
      <c r="AB150" s="148">
        <v>1415200</v>
      </c>
      <c r="AC150" s="142">
        <v>0</v>
      </c>
      <c r="AD150" s="133">
        <v>114</v>
      </c>
      <c r="AE150" s="125">
        <v>0</v>
      </c>
      <c r="AF150" s="125">
        <v>0</v>
      </c>
      <c r="AG150" s="144">
        <v>0</v>
      </c>
      <c r="AH150" s="125">
        <v>0</v>
      </c>
      <c r="AI150" s="118"/>
    </row>
    <row r="151" spans="1:35" x14ac:dyDescent="0.2">
      <c r="A151" s="118">
        <v>143</v>
      </c>
      <c r="B151" s="118" t="s">
        <v>407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40">
        <v>48790</v>
      </c>
      <c r="Q151" s="145">
        <v>1577600</v>
      </c>
      <c r="R151" s="142">
        <v>0</v>
      </c>
      <c r="S151" s="142">
        <v>0</v>
      </c>
      <c r="T151" s="143">
        <v>0</v>
      </c>
      <c r="U151" s="142">
        <v>0</v>
      </c>
      <c r="V151" s="143">
        <v>1</v>
      </c>
      <c r="W151" s="125"/>
      <c r="X151" s="145">
        <v>1577600</v>
      </c>
      <c r="Y151" s="125"/>
      <c r="Z151" s="142">
        <v>0</v>
      </c>
      <c r="AA151" s="142">
        <v>0</v>
      </c>
      <c r="AB151" s="148">
        <v>1577600</v>
      </c>
      <c r="AC151" s="142">
        <v>0</v>
      </c>
      <c r="AD151" s="133">
        <v>114</v>
      </c>
      <c r="AE151" s="125">
        <v>0</v>
      </c>
      <c r="AF151" s="125">
        <v>0</v>
      </c>
      <c r="AG151" s="144">
        <v>0</v>
      </c>
      <c r="AH151" s="125">
        <v>0</v>
      </c>
      <c r="AI151" s="118"/>
    </row>
    <row r="152" spans="1:35" x14ac:dyDescent="0.2">
      <c r="A152" s="118">
        <v>144</v>
      </c>
      <c r="B152" s="118" t="s">
        <v>407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40">
        <v>48791</v>
      </c>
      <c r="Q152" s="145">
        <v>3364000</v>
      </c>
      <c r="R152" s="142">
        <v>0</v>
      </c>
      <c r="S152" s="142">
        <v>0</v>
      </c>
      <c r="T152" s="143">
        <v>0</v>
      </c>
      <c r="U152" s="142">
        <v>0</v>
      </c>
      <c r="V152" s="143">
        <v>1</v>
      </c>
      <c r="W152" s="125"/>
      <c r="X152" s="145">
        <v>3364000</v>
      </c>
      <c r="Y152" s="125"/>
      <c r="Z152" s="142">
        <v>0</v>
      </c>
      <c r="AA152" s="142">
        <v>0</v>
      </c>
      <c r="AB152" s="148">
        <v>3364000</v>
      </c>
      <c r="AC152" s="142">
        <v>0</v>
      </c>
      <c r="AD152" s="133">
        <v>114</v>
      </c>
      <c r="AE152" s="125">
        <v>0</v>
      </c>
      <c r="AF152" s="125">
        <v>0</v>
      </c>
      <c r="AG152" s="144">
        <v>0</v>
      </c>
      <c r="AH152" s="125">
        <v>0</v>
      </c>
      <c r="AI152" s="118"/>
    </row>
    <row r="153" spans="1:35" x14ac:dyDescent="0.2">
      <c r="A153" s="118">
        <v>145</v>
      </c>
      <c r="B153" s="118" t="s">
        <v>407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40">
        <v>48792</v>
      </c>
      <c r="Q153" s="145">
        <v>255200</v>
      </c>
      <c r="R153" s="142">
        <v>0</v>
      </c>
      <c r="S153" s="142">
        <v>0</v>
      </c>
      <c r="T153" s="143">
        <v>0</v>
      </c>
      <c r="U153" s="142">
        <v>0</v>
      </c>
      <c r="V153" s="143">
        <v>1</v>
      </c>
      <c r="W153" s="125"/>
      <c r="X153" s="145">
        <v>255200</v>
      </c>
      <c r="Y153" s="125"/>
      <c r="Z153" s="142">
        <v>0</v>
      </c>
      <c r="AA153" s="142">
        <v>0</v>
      </c>
      <c r="AB153" s="148">
        <v>0</v>
      </c>
      <c r="AC153" s="142">
        <v>0</v>
      </c>
      <c r="AD153" s="133">
        <v>114</v>
      </c>
      <c r="AE153" s="125">
        <v>0</v>
      </c>
      <c r="AF153" s="125">
        <v>0</v>
      </c>
      <c r="AG153" s="144">
        <v>255200</v>
      </c>
      <c r="AH153" s="125">
        <v>0</v>
      </c>
      <c r="AI153" s="118"/>
    </row>
    <row r="154" spans="1:35" x14ac:dyDescent="0.2">
      <c r="A154" s="118">
        <v>146</v>
      </c>
      <c r="B154" s="118" t="s">
        <v>407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40">
        <v>48793</v>
      </c>
      <c r="Q154" s="145">
        <v>1821200</v>
      </c>
      <c r="R154" s="142">
        <v>0</v>
      </c>
      <c r="S154" s="142">
        <v>0</v>
      </c>
      <c r="T154" s="143">
        <v>0</v>
      </c>
      <c r="U154" s="142">
        <v>0</v>
      </c>
      <c r="V154" s="143">
        <v>1</v>
      </c>
      <c r="W154" s="125"/>
      <c r="X154" s="145">
        <v>1821200</v>
      </c>
      <c r="Y154" s="125"/>
      <c r="Z154" s="142">
        <v>0</v>
      </c>
      <c r="AA154" s="142">
        <v>0</v>
      </c>
      <c r="AB154" s="148">
        <v>1821200</v>
      </c>
      <c r="AC154" s="142">
        <v>0</v>
      </c>
      <c r="AD154" s="133">
        <v>114</v>
      </c>
      <c r="AE154" s="125">
        <v>0</v>
      </c>
      <c r="AF154" s="125">
        <v>0</v>
      </c>
      <c r="AG154" s="144">
        <v>0</v>
      </c>
      <c r="AH154" s="125">
        <v>0</v>
      </c>
      <c r="AI154" s="118"/>
    </row>
    <row r="155" spans="1:35" x14ac:dyDescent="0.2">
      <c r="A155" s="118">
        <v>147</v>
      </c>
      <c r="B155" s="118" t="s">
        <v>407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40">
        <v>48794</v>
      </c>
      <c r="Q155" s="145">
        <v>255200</v>
      </c>
      <c r="R155" s="142">
        <v>0</v>
      </c>
      <c r="S155" s="142">
        <v>0</v>
      </c>
      <c r="T155" s="143">
        <v>0</v>
      </c>
      <c r="U155" s="142">
        <v>0</v>
      </c>
      <c r="V155" s="143">
        <v>1</v>
      </c>
      <c r="W155" s="125"/>
      <c r="X155" s="145">
        <v>255200</v>
      </c>
      <c r="Y155" s="125"/>
      <c r="Z155" s="142">
        <v>0</v>
      </c>
      <c r="AA155" s="142">
        <v>0</v>
      </c>
      <c r="AB155" s="148">
        <v>0</v>
      </c>
      <c r="AC155" s="142">
        <v>0</v>
      </c>
      <c r="AD155" s="133">
        <v>114</v>
      </c>
      <c r="AE155" s="125">
        <v>0</v>
      </c>
      <c r="AF155" s="125">
        <v>0</v>
      </c>
      <c r="AG155" s="144">
        <v>255200</v>
      </c>
      <c r="AH155" s="125">
        <v>0</v>
      </c>
      <c r="AI155" s="118"/>
    </row>
    <row r="156" spans="1:35" x14ac:dyDescent="0.2">
      <c r="A156" s="118">
        <v>148</v>
      </c>
      <c r="B156" s="118" t="s">
        <v>407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40">
        <v>48795</v>
      </c>
      <c r="Q156" s="145">
        <v>2691200</v>
      </c>
      <c r="R156" s="142">
        <v>0</v>
      </c>
      <c r="S156" s="142">
        <v>0</v>
      </c>
      <c r="T156" s="143">
        <v>0</v>
      </c>
      <c r="U156" s="142">
        <v>0</v>
      </c>
      <c r="V156" s="143">
        <v>1</v>
      </c>
      <c r="W156" s="125"/>
      <c r="X156" s="145">
        <v>2691200</v>
      </c>
      <c r="Y156" s="125"/>
      <c r="Z156" s="142">
        <v>0</v>
      </c>
      <c r="AA156" s="142">
        <v>0</v>
      </c>
      <c r="AB156" s="148">
        <v>2691200</v>
      </c>
      <c r="AC156" s="142">
        <v>0</v>
      </c>
      <c r="AD156" s="133">
        <v>114</v>
      </c>
      <c r="AE156" s="125">
        <v>0</v>
      </c>
      <c r="AF156" s="125">
        <v>0</v>
      </c>
      <c r="AG156" s="144">
        <v>0</v>
      </c>
      <c r="AH156" s="125">
        <v>0</v>
      </c>
      <c r="AI156" s="118"/>
    </row>
    <row r="157" spans="1:35" x14ac:dyDescent="0.2">
      <c r="A157" s="118">
        <v>149</v>
      </c>
      <c r="B157" s="118" t="s">
        <v>407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40">
        <v>48796</v>
      </c>
      <c r="Q157" s="145">
        <v>835200</v>
      </c>
      <c r="R157" s="142">
        <v>0</v>
      </c>
      <c r="S157" s="142">
        <v>0</v>
      </c>
      <c r="T157" s="143">
        <v>0</v>
      </c>
      <c r="U157" s="142">
        <v>0</v>
      </c>
      <c r="V157" s="143">
        <v>1</v>
      </c>
      <c r="W157" s="125"/>
      <c r="X157" s="145">
        <v>835200</v>
      </c>
      <c r="Y157" s="125"/>
      <c r="Z157" s="142">
        <v>0</v>
      </c>
      <c r="AA157" s="142">
        <v>0</v>
      </c>
      <c r="AB157" s="148">
        <v>835200</v>
      </c>
      <c r="AC157" s="142">
        <v>0</v>
      </c>
      <c r="AD157" s="133">
        <v>114</v>
      </c>
      <c r="AE157" s="125">
        <v>0</v>
      </c>
      <c r="AF157" s="125">
        <v>0</v>
      </c>
      <c r="AG157" s="144">
        <v>0</v>
      </c>
      <c r="AH157" s="125">
        <v>0</v>
      </c>
      <c r="AI157" s="118"/>
    </row>
    <row r="158" spans="1:35" x14ac:dyDescent="0.2">
      <c r="A158" s="118">
        <v>150</v>
      </c>
      <c r="B158" s="118" t="s">
        <v>407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40">
        <v>48797</v>
      </c>
      <c r="Q158" s="145">
        <v>255200</v>
      </c>
      <c r="R158" s="142">
        <v>0</v>
      </c>
      <c r="S158" s="142">
        <v>0</v>
      </c>
      <c r="T158" s="143">
        <v>0</v>
      </c>
      <c r="U158" s="142">
        <v>0</v>
      </c>
      <c r="V158" s="143">
        <v>1</v>
      </c>
      <c r="W158" s="125"/>
      <c r="X158" s="145">
        <v>255200</v>
      </c>
      <c r="Y158" s="125"/>
      <c r="Z158" s="142">
        <v>0</v>
      </c>
      <c r="AA158" s="142">
        <v>0</v>
      </c>
      <c r="AB158" s="148">
        <v>0</v>
      </c>
      <c r="AC158" s="142">
        <v>0</v>
      </c>
      <c r="AD158" s="133">
        <v>114</v>
      </c>
      <c r="AE158" s="125">
        <v>0</v>
      </c>
      <c r="AF158" s="125">
        <v>0</v>
      </c>
      <c r="AG158" s="144">
        <v>255200</v>
      </c>
      <c r="AH158" s="125">
        <v>0</v>
      </c>
      <c r="AI158" s="118"/>
    </row>
    <row r="159" spans="1:35" x14ac:dyDescent="0.2">
      <c r="A159" s="118">
        <v>151</v>
      </c>
      <c r="B159" s="118" t="s">
        <v>407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40">
        <v>48812</v>
      </c>
      <c r="Q159" s="145">
        <v>564000</v>
      </c>
      <c r="R159" s="142">
        <v>0</v>
      </c>
      <c r="S159" s="142">
        <v>0</v>
      </c>
      <c r="T159" s="143">
        <v>0</v>
      </c>
      <c r="U159" s="142">
        <v>0</v>
      </c>
      <c r="V159" s="143">
        <v>1</v>
      </c>
      <c r="W159" s="125"/>
      <c r="X159" s="145">
        <v>564000</v>
      </c>
      <c r="Y159" s="125"/>
      <c r="Z159" s="142">
        <v>0</v>
      </c>
      <c r="AA159" s="142">
        <v>0</v>
      </c>
      <c r="AB159" s="148">
        <v>564000</v>
      </c>
      <c r="AC159" s="142">
        <v>0</v>
      </c>
      <c r="AD159" s="133">
        <v>114</v>
      </c>
      <c r="AE159" s="125">
        <v>0</v>
      </c>
      <c r="AF159" s="125">
        <v>0</v>
      </c>
      <c r="AG159" s="144">
        <v>0</v>
      </c>
      <c r="AH159" s="125">
        <v>0</v>
      </c>
      <c r="AI159" s="118"/>
    </row>
    <row r="160" spans="1:35" x14ac:dyDescent="0.2">
      <c r="A160" s="118">
        <v>152</v>
      </c>
      <c r="B160" s="118" t="s">
        <v>407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40">
        <v>48815</v>
      </c>
      <c r="Q160" s="145">
        <v>1840168</v>
      </c>
      <c r="R160" s="142">
        <v>0</v>
      </c>
      <c r="S160" s="142">
        <v>0</v>
      </c>
      <c r="T160" s="143">
        <v>0</v>
      </c>
      <c r="U160" s="142">
        <v>0</v>
      </c>
      <c r="V160" s="143">
        <v>1</v>
      </c>
      <c r="W160" s="125"/>
      <c r="X160" s="145">
        <v>1840168</v>
      </c>
      <c r="Y160" s="125"/>
      <c r="Z160" s="142">
        <v>0</v>
      </c>
      <c r="AA160" s="142">
        <v>0</v>
      </c>
      <c r="AB160" s="148">
        <v>500000</v>
      </c>
      <c r="AC160" s="142">
        <v>0</v>
      </c>
      <c r="AD160" s="133">
        <v>114</v>
      </c>
      <c r="AE160" s="125">
        <v>0</v>
      </c>
      <c r="AF160" s="125">
        <v>0</v>
      </c>
      <c r="AG160" s="144">
        <v>1340168</v>
      </c>
      <c r="AH160" s="125">
        <v>0</v>
      </c>
      <c r="AI160" s="118"/>
    </row>
    <row r="161" spans="1:35" x14ac:dyDescent="0.2">
      <c r="A161" s="118">
        <v>153</v>
      </c>
      <c r="B161" s="118" t="s">
        <v>407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40">
        <v>48829</v>
      </c>
      <c r="Q161" s="145">
        <v>1983125</v>
      </c>
      <c r="R161" s="142">
        <v>0</v>
      </c>
      <c r="S161" s="142">
        <v>0</v>
      </c>
      <c r="T161" s="143">
        <v>0</v>
      </c>
      <c r="U161" s="142">
        <v>0</v>
      </c>
      <c r="V161" s="143">
        <v>1</v>
      </c>
      <c r="W161" s="125"/>
      <c r="X161" s="145">
        <v>1983125</v>
      </c>
      <c r="Y161" s="125"/>
      <c r="Z161" s="142">
        <v>0</v>
      </c>
      <c r="AA161" s="142">
        <v>0</v>
      </c>
      <c r="AB161" s="148">
        <v>600000</v>
      </c>
      <c r="AC161" s="142">
        <v>0</v>
      </c>
      <c r="AD161" s="133">
        <v>114</v>
      </c>
      <c r="AE161" s="125">
        <v>0</v>
      </c>
      <c r="AF161" s="125">
        <v>0</v>
      </c>
      <c r="AG161" s="144">
        <v>1383125</v>
      </c>
      <c r="AH161" s="125">
        <v>0</v>
      </c>
      <c r="AI161" s="118"/>
    </row>
    <row r="162" spans="1:35" x14ac:dyDescent="0.2">
      <c r="A162" s="118">
        <v>154</v>
      </c>
      <c r="B162" s="118" t="s">
        <v>407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40">
        <v>48834</v>
      </c>
      <c r="Q162" s="145">
        <v>800400</v>
      </c>
      <c r="R162" s="142">
        <v>0</v>
      </c>
      <c r="S162" s="142">
        <v>0</v>
      </c>
      <c r="T162" s="143">
        <v>0</v>
      </c>
      <c r="U162" s="142">
        <v>0</v>
      </c>
      <c r="V162" s="143">
        <v>1</v>
      </c>
      <c r="W162" s="125"/>
      <c r="X162" s="145">
        <v>800400</v>
      </c>
      <c r="Y162" s="125"/>
      <c r="Z162" s="142">
        <v>0</v>
      </c>
      <c r="AA162" s="142">
        <v>0</v>
      </c>
      <c r="AB162" s="148">
        <v>800400</v>
      </c>
      <c r="AC162" s="142">
        <v>0</v>
      </c>
      <c r="AD162" s="133">
        <v>114</v>
      </c>
      <c r="AE162" s="125">
        <v>0</v>
      </c>
      <c r="AF162" s="125">
        <v>0</v>
      </c>
      <c r="AG162" s="144">
        <v>0</v>
      </c>
      <c r="AH162" s="125">
        <v>0</v>
      </c>
      <c r="AI162" s="118"/>
    </row>
    <row r="163" spans="1:35" x14ac:dyDescent="0.2">
      <c r="A163" s="118">
        <v>155</v>
      </c>
      <c r="B163" s="118" t="s">
        <v>407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40">
        <v>48835</v>
      </c>
      <c r="Q163" s="145">
        <v>719200</v>
      </c>
      <c r="R163" s="142">
        <v>0</v>
      </c>
      <c r="S163" s="142">
        <v>0</v>
      </c>
      <c r="T163" s="143">
        <v>0</v>
      </c>
      <c r="U163" s="142">
        <v>0</v>
      </c>
      <c r="V163" s="143">
        <v>1</v>
      </c>
      <c r="W163" s="125"/>
      <c r="X163" s="145">
        <v>719200</v>
      </c>
      <c r="Y163" s="125"/>
      <c r="Z163" s="142">
        <v>0</v>
      </c>
      <c r="AA163" s="142">
        <v>0</v>
      </c>
      <c r="AB163" s="148">
        <v>719200</v>
      </c>
      <c r="AC163" s="142">
        <v>0</v>
      </c>
      <c r="AD163" s="133">
        <v>114</v>
      </c>
      <c r="AE163" s="125">
        <v>0</v>
      </c>
      <c r="AF163" s="125">
        <v>0</v>
      </c>
      <c r="AG163" s="144">
        <v>0</v>
      </c>
      <c r="AH163" s="125">
        <v>0</v>
      </c>
      <c r="AI163" s="118"/>
    </row>
    <row r="164" spans="1:35" x14ac:dyDescent="0.2">
      <c r="A164" s="118">
        <v>156</v>
      </c>
      <c r="B164" s="118" t="s">
        <v>407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40">
        <v>48836</v>
      </c>
      <c r="Q164" s="145">
        <v>603200</v>
      </c>
      <c r="R164" s="142">
        <v>0</v>
      </c>
      <c r="S164" s="142">
        <v>0</v>
      </c>
      <c r="T164" s="143">
        <v>0</v>
      </c>
      <c r="U164" s="142">
        <v>0</v>
      </c>
      <c r="V164" s="143">
        <v>1</v>
      </c>
      <c r="W164" s="125"/>
      <c r="X164" s="145">
        <v>603200</v>
      </c>
      <c r="Y164" s="125"/>
      <c r="Z164" s="142">
        <v>0</v>
      </c>
      <c r="AA164" s="142">
        <v>0</v>
      </c>
      <c r="AB164" s="148">
        <v>603200</v>
      </c>
      <c r="AC164" s="142">
        <v>0</v>
      </c>
      <c r="AD164" s="133">
        <v>114</v>
      </c>
      <c r="AE164" s="125">
        <v>0</v>
      </c>
      <c r="AF164" s="125">
        <v>0</v>
      </c>
      <c r="AG164" s="144">
        <v>0</v>
      </c>
      <c r="AH164" s="125">
        <v>0</v>
      </c>
      <c r="AI164" s="118"/>
    </row>
    <row r="165" spans="1:35" x14ac:dyDescent="0.2">
      <c r="A165" s="118">
        <v>157</v>
      </c>
      <c r="B165" s="118" t="s">
        <v>407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40">
        <v>48972</v>
      </c>
      <c r="Q165" s="145">
        <v>3596000</v>
      </c>
      <c r="R165" s="142">
        <v>0</v>
      </c>
      <c r="S165" s="142">
        <v>0</v>
      </c>
      <c r="T165" s="143">
        <v>0</v>
      </c>
      <c r="U165" s="142">
        <v>0</v>
      </c>
      <c r="V165" s="143">
        <v>1</v>
      </c>
      <c r="W165" s="125"/>
      <c r="X165" s="145">
        <v>3596000</v>
      </c>
      <c r="Y165" s="125"/>
      <c r="Z165" s="142">
        <v>0</v>
      </c>
      <c r="AA165" s="142">
        <v>0</v>
      </c>
      <c r="AB165" s="148">
        <v>0</v>
      </c>
      <c r="AC165" s="142">
        <v>0</v>
      </c>
      <c r="AD165" s="133">
        <v>114</v>
      </c>
      <c r="AE165" s="125">
        <v>0</v>
      </c>
      <c r="AF165" s="125">
        <v>0</v>
      </c>
      <c r="AG165" s="149">
        <v>3596000</v>
      </c>
      <c r="AH165" s="125">
        <v>0</v>
      </c>
      <c r="AI165" s="118"/>
    </row>
    <row r="166" spans="1:35" x14ac:dyDescent="0.2">
      <c r="A166" s="118">
        <v>158</v>
      </c>
      <c r="B166" s="118" t="s">
        <v>407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40">
        <v>48975</v>
      </c>
      <c r="Q166" s="145">
        <v>371200</v>
      </c>
      <c r="R166" s="142">
        <v>0</v>
      </c>
      <c r="S166" s="142">
        <v>0</v>
      </c>
      <c r="T166" s="143">
        <v>0</v>
      </c>
      <c r="U166" s="142">
        <v>0</v>
      </c>
      <c r="V166" s="143">
        <v>1</v>
      </c>
      <c r="W166" s="125"/>
      <c r="X166" s="145">
        <v>371200</v>
      </c>
      <c r="Y166" s="125"/>
      <c r="Z166" s="142">
        <v>0</v>
      </c>
      <c r="AA166" s="142">
        <v>0</v>
      </c>
      <c r="AB166" s="148">
        <v>0</v>
      </c>
      <c r="AC166" s="142">
        <v>0</v>
      </c>
      <c r="AD166" s="133">
        <v>114</v>
      </c>
      <c r="AE166" s="125">
        <v>0</v>
      </c>
      <c r="AF166" s="125">
        <v>0</v>
      </c>
      <c r="AG166" s="149">
        <v>371200</v>
      </c>
      <c r="AH166" s="125">
        <v>0</v>
      </c>
      <c r="AI166" s="118"/>
    </row>
    <row r="167" spans="1:35" x14ac:dyDescent="0.2">
      <c r="A167" s="118">
        <v>159</v>
      </c>
      <c r="B167" s="118" t="s">
        <v>407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40">
        <v>48979</v>
      </c>
      <c r="Q167" s="145">
        <v>371200</v>
      </c>
      <c r="R167" s="142">
        <v>0</v>
      </c>
      <c r="S167" s="142">
        <v>0</v>
      </c>
      <c r="T167" s="143">
        <v>0</v>
      </c>
      <c r="U167" s="142">
        <v>0</v>
      </c>
      <c r="V167" s="143">
        <v>1</v>
      </c>
      <c r="W167" s="125"/>
      <c r="X167" s="145">
        <v>371200</v>
      </c>
      <c r="Y167" s="125"/>
      <c r="Z167" s="142">
        <v>0</v>
      </c>
      <c r="AA167" s="142">
        <v>0</v>
      </c>
      <c r="AB167" s="148">
        <v>0</v>
      </c>
      <c r="AC167" s="142">
        <v>0</v>
      </c>
      <c r="AD167" s="133">
        <v>114</v>
      </c>
      <c r="AE167" s="125">
        <v>0</v>
      </c>
      <c r="AF167" s="125">
        <v>0</v>
      </c>
      <c r="AG167" s="149">
        <v>371200</v>
      </c>
      <c r="AH167" s="125">
        <v>0</v>
      </c>
      <c r="AI167" s="118"/>
    </row>
    <row r="168" spans="1:35" x14ac:dyDescent="0.2">
      <c r="A168" s="118">
        <v>160</v>
      </c>
      <c r="B168" s="118" t="s">
        <v>407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40">
        <v>48983</v>
      </c>
      <c r="Q168" s="145">
        <v>603200</v>
      </c>
      <c r="R168" s="142">
        <v>0</v>
      </c>
      <c r="S168" s="142">
        <v>0</v>
      </c>
      <c r="T168" s="143">
        <v>0</v>
      </c>
      <c r="U168" s="142">
        <v>0</v>
      </c>
      <c r="V168" s="143">
        <v>1</v>
      </c>
      <c r="W168" s="125"/>
      <c r="X168" s="145">
        <v>603200</v>
      </c>
      <c r="Y168" s="125"/>
      <c r="Z168" s="142">
        <v>0</v>
      </c>
      <c r="AA168" s="142">
        <v>0</v>
      </c>
      <c r="AB168" s="148">
        <v>0</v>
      </c>
      <c r="AC168" s="142">
        <v>0</v>
      </c>
      <c r="AD168" s="133">
        <v>114</v>
      </c>
      <c r="AE168" s="125">
        <v>0</v>
      </c>
      <c r="AF168" s="125">
        <v>0</v>
      </c>
      <c r="AG168" s="144">
        <v>603200</v>
      </c>
      <c r="AH168" s="125">
        <v>0</v>
      </c>
      <c r="AI168" s="118"/>
    </row>
    <row r="169" spans="1:35" x14ac:dyDescent="0.2">
      <c r="A169" s="118">
        <v>161</v>
      </c>
      <c r="B169" s="118" t="s">
        <v>407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40">
        <v>48988</v>
      </c>
      <c r="Q169" s="145">
        <v>1276000</v>
      </c>
      <c r="R169" s="142">
        <v>0</v>
      </c>
      <c r="S169" s="142">
        <v>0</v>
      </c>
      <c r="T169" s="143">
        <v>0</v>
      </c>
      <c r="U169" s="142">
        <v>0</v>
      </c>
      <c r="V169" s="143">
        <v>1</v>
      </c>
      <c r="W169" s="125"/>
      <c r="X169" s="145">
        <v>1276000</v>
      </c>
      <c r="Y169" s="125"/>
      <c r="Z169" s="142">
        <v>0</v>
      </c>
      <c r="AA169" s="142">
        <v>0</v>
      </c>
      <c r="AB169" s="148">
        <v>0</v>
      </c>
      <c r="AC169" s="142">
        <v>0</v>
      </c>
      <c r="AD169" s="133">
        <v>114</v>
      </c>
      <c r="AE169" s="125">
        <v>0</v>
      </c>
      <c r="AF169" s="125">
        <v>0</v>
      </c>
      <c r="AG169" s="149">
        <v>1276000</v>
      </c>
      <c r="AH169" s="125">
        <v>0</v>
      </c>
      <c r="AI169" s="118"/>
    </row>
    <row r="170" spans="1:35" x14ac:dyDescent="0.2">
      <c r="A170" s="118">
        <v>162</v>
      </c>
      <c r="B170" s="118" t="s">
        <v>407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40">
        <v>48989</v>
      </c>
      <c r="Q170" s="145">
        <v>1299200</v>
      </c>
      <c r="R170" s="142">
        <v>0</v>
      </c>
      <c r="S170" s="142">
        <v>0</v>
      </c>
      <c r="T170" s="143">
        <v>0</v>
      </c>
      <c r="U170" s="142">
        <v>0</v>
      </c>
      <c r="V170" s="143">
        <v>1</v>
      </c>
      <c r="W170" s="125"/>
      <c r="X170" s="145">
        <v>1299200</v>
      </c>
      <c r="Y170" s="125"/>
      <c r="Z170" s="142">
        <v>0</v>
      </c>
      <c r="AA170" s="142">
        <v>0</v>
      </c>
      <c r="AB170" s="148">
        <v>0</v>
      </c>
      <c r="AC170" s="142">
        <v>0</v>
      </c>
      <c r="AD170" s="133">
        <v>114</v>
      </c>
      <c r="AE170" s="125">
        <v>0</v>
      </c>
      <c r="AF170" s="125">
        <v>0</v>
      </c>
      <c r="AG170" s="149">
        <v>1299200</v>
      </c>
      <c r="AH170" s="125">
        <v>0</v>
      </c>
      <c r="AI170" s="118"/>
    </row>
    <row r="171" spans="1:35" x14ac:dyDescent="0.2">
      <c r="A171" s="118">
        <v>163</v>
      </c>
      <c r="B171" s="118" t="s">
        <v>407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40">
        <v>49010</v>
      </c>
      <c r="Q171" s="145">
        <v>257131</v>
      </c>
      <c r="R171" s="142">
        <v>0</v>
      </c>
      <c r="S171" s="142">
        <v>0</v>
      </c>
      <c r="T171" s="143">
        <v>0</v>
      </c>
      <c r="U171" s="142">
        <v>0</v>
      </c>
      <c r="V171" s="143">
        <v>1</v>
      </c>
      <c r="W171" s="125"/>
      <c r="X171" s="145">
        <v>257131</v>
      </c>
      <c r="Y171" s="125"/>
      <c r="Z171" s="142">
        <v>0</v>
      </c>
      <c r="AA171" s="142">
        <v>0</v>
      </c>
      <c r="AB171" s="148">
        <v>257131</v>
      </c>
      <c r="AC171" s="142">
        <v>0</v>
      </c>
      <c r="AD171" s="133">
        <v>114</v>
      </c>
      <c r="AE171" s="125">
        <v>0</v>
      </c>
      <c r="AF171" s="125">
        <v>0</v>
      </c>
      <c r="AG171" s="144">
        <v>0</v>
      </c>
      <c r="AH171" s="125">
        <v>0</v>
      </c>
      <c r="AI171" s="118"/>
    </row>
    <row r="172" spans="1:35" x14ac:dyDescent="0.2">
      <c r="A172" s="118">
        <v>164</v>
      </c>
      <c r="B172" s="118" t="s">
        <v>407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40">
        <v>49011</v>
      </c>
      <c r="Q172" s="145">
        <v>1677700</v>
      </c>
      <c r="R172" s="142">
        <v>0</v>
      </c>
      <c r="S172" s="142">
        <v>0</v>
      </c>
      <c r="T172" s="143">
        <v>0</v>
      </c>
      <c r="U172" s="142">
        <v>0</v>
      </c>
      <c r="V172" s="143">
        <v>1</v>
      </c>
      <c r="W172" s="125"/>
      <c r="X172" s="145">
        <v>1677700</v>
      </c>
      <c r="Y172" s="125"/>
      <c r="Z172" s="142">
        <v>0</v>
      </c>
      <c r="AA172" s="142">
        <v>0</v>
      </c>
      <c r="AB172" s="148">
        <v>1677700</v>
      </c>
      <c r="AC172" s="142">
        <v>0</v>
      </c>
      <c r="AD172" s="133">
        <v>114</v>
      </c>
      <c r="AE172" s="125">
        <v>0</v>
      </c>
      <c r="AF172" s="125">
        <v>0</v>
      </c>
      <c r="AG172" s="144">
        <v>0</v>
      </c>
      <c r="AH172" s="125">
        <v>0</v>
      </c>
      <c r="AI172" s="118"/>
    </row>
    <row r="173" spans="1:35" x14ac:dyDescent="0.2">
      <c r="A173" s="118">
        <v>165</v>
      </c>
      <c r="B173" s="118" t="s">
        <v>407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40">
        <v>49025</v>
      </c>
      <c r="Q173" s="145">
        <v>550000</v>
      </c>
      <c r="R173" s="142">
        <v>0</v>
      </c>
      <c r="S173" s="142">
        <v>0</v>
      </c>
      <c r="T173" s="143">
        <v>0</v>
      </c>
      <c r="U173" s="142">
        <v>0</v>
      </c>
      <c r="V173" s="143">
        <v>1</v>
      </c>
      <c r="W173" s="125"/>
      <c r="X173" s="145">
        <v>550000</v>
      </c>
      <c r="Y173" s="125"/>
      <c r="Z173" s="142">
        <v>0</v>
      </c>
      <c r="AA173" s="142">
        <v>0</v>
      </c>
      <c r="AB173" s="148">
        <v>0</v>
      </c>
      <c r="AC173" s="142">
        <v>0</v>
      </c>
      <c r="AD173" s="133">
        <v>114</v>
      </c>
      <c r="AE173" s="125">
        <v>0</v>
      </c>
      <c r="AF173" s="125">
        <v>0</v>
      </c>
      <c r="AG173" s="144">
        <v>550000</v>
      </c>
      <c r="AH173" s="125">
        <v>0</v>
      </c>
      <c r="AI173" s="118"/>
    </row>
    <row r="174" spans="1:35" x14ac:dyDescent="0.2">
      <c r="A174" s="118">
        <v>166</v>
      </c>
      <c r="B174" s="118" t="s">
        <v>407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40">
        <v>49083</v>
      </c>
      <c r="Q174" s="145">
        <v>497430</v>
      </c>
      <c r="R174" s="142">
        <v>0</v>
      </c>
      <c r="S174" s="142">
        <v>0</v>
      </c>
      <c r="T174" s="143">
        <v>0</v>
      </c>
      <c r="U174" s="142">
        <v>0</v>
      </c>
      <c r="V174" s="143">
        <v>1</v>
      </c>
      <c r="W174" s="125"/>
      <c r="X174" s="145">
        <v>497430</v>
      </c>
      <c r="Y174" s="125"/>
      <c r="Z174" s="142">
        <v>0</v>
      </c>
      <c r="AA174" s="142">
        <v>0</v>
      </c>
      <c r="AB174" s="148">
        <v>120000</v>
      </c>
      <c r="AC174" s="142">
        <v>0</v>
      </c>
      <c r="AD174" s="133">
        <v>114</v>
      </c>
      <c r="AE174" s="125">
        <v>0</v>
      </c>
      <c r="AF174" s="125">
        <v>0</v>
      </c>
      <c r="AG174" s="144">
        <v>377430</v>
      </c>
      <c r="AH174" s="125">
        <v>0</v>
      </c>
      <c r="AI174" s="118"/>
    </row>
    <row r="175" spans="1:35" x14ac:dyDescent="0.2">
      <c r="A175" s="118">
        <v>167</v>
      </c>
      <c r="B175" s="118" t="s">
        <v>407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40">
        <v>49087</v>
      </c>
      <c r="Q175" s="145">
        <v>318432</v>
      </c>
      <c r="R175" s="142">
        <v>0</v>
      </c>
      <c r="S175" s="142">
        <v>0</v>
      </c>
      <c r="T175" s="143">
        <v>0</v>
      </c>
      <c r="U175" s="142">
        <v>0</v>
      </c>
      <c r="V175" s="143">
        <v>1</v>
      </c>
      <c r="W175" s="125"/>
      <c r="X175" s="145">
        <v>318432</v>
      </c>
      <c r="Y175" s="125"/>
      <c r="Z175" s="142">
        <v>0</v>
      </c>
      <c r="AA175" s="142">
        <v>0</v>
      </c>
      <c r="AB175" s="148">
        <v>100000</v>
      </c>
      <c r="AC175" s="142">
        <v>0</v>
      </c>
      <c r="AD175" s="133">
        <v>114</v>
      </c>
      <c r="AE175" s="125">
        <v>0</v>
      </c>
      <c r="AF175" s="125">
        <v>0</v>
      </c>
      <c r="AG175" s="144">
        <v>218432</v>
      </c>
      <c r="AH175" s="125">
        <v>0</v>
      </c>
      <c r="AI175" s="118"/>
    </row>
    <row r="176" spans="1:35" x14ac:dyDescent="0.2">
      <c r="A176" s="118">
        <v>168</v>
      </c>
      <c r="B176" s="118" t="s">
        <v>407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40">
        <v>49088</v>
      </c>
      <c r="Q176" s="145">
        <v>569352</v>
      </c>
      <c r="R176" s="142">
        <v>0</v>
      </c>
      <c r="S176" s="142">
        <v>0</v>
      </c>
      <c r="T176" s="143">
        <v>0</v>
      </c>
      <c r="U176" s="142">
        <v>0</v>
      </c>
      <c r="V176" s="143">
        <v>1</v>
      </c>
      <c r="W176" s="125"/>
      <c r="X176" s="145">
        <v>569352</v>
      </c>
      <c r="Y176" s="125"/>
      <c r="Z176" s="142">
        <v>0</v>
      </c>
      <c r="AA176" s="142">
        <v>0</v>
      </c>
      <c r="AB176" s="148">
        <v>60000</v>
      </c>
      <c r="AC176" s="142">
        <v>0</v>
      </c>
      <c r="AD176" s="133">
        <v>114</v>
      </c>
      <c r="AE176" s="125">
        <v>0</v>
      </c>
      <c r="AF176" s="125">
        <v>0</v>
      </c>
      <c r="AG176" s="144">
        <v>509352</v>
      </c>
      <c r="AH176" s="125">
        <v>0</v>
      </c>
      <c r="AI176" s="118"/>
    </row>
    <row r="177" spans="1:35" x14ac:dyDescent="0.2">
      <c r="A177" s="118">
        <v>169</v>
      </c>
      <c r="B177" s="118" t="s">
        <v>407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40">
        <v>49131</v>
      </c>
      <c r="Q177" s="145">
        <v>1816000</v>
      </c>
      <c r="R177" s="142">
        <v>0</v>
      </c>
      <c r="S177" s="142">
        <v>0</v>
      </c>
      <c r="T177" s="143">
        <v>0</v>
      </c>
      <c r="U177" s="142">
        <v>0</v>
      </c>
      <c r="V177" s="143">
        <v>1</v>
      </c>
      <c r="W177" s="125"/>
      <c r="X177" s="145">
        <v>1816000</v>
      </c>
      <c r="Y177" s="125"/>
      <c r="Z177" s="142">
        <v>0</v>
      </c>
      <c r="AA177" s="142">
        <v>0</v>
      </c>
      <c r="AB177" s="148">
        <v>450000</v>
      </c>
      <c r="AC177" s="142">
        <v>0</v>
      </c>
      <c r="AD177" s="133">
        <v>114</v>
      </c>
      <c r="AE177" s="125">
        <v>0</v>
      </c>
      <c r="AF177" s="125">
        <v>0</v>
      </c>
      <c r="AG177" s="144">
        <v>1366000</v>
      </c>
      <c r="AH177" s="125">
        <v>0</v>
      </c>
      <c r="AI177" s="118"/>
    </row>
    <row r="178" spans="1:35" x14ac:dyDescent="0.2">
      <c r="A178" s="118">
        <v>170</v>
      </c>
      <c r="B178" s="118" t="s">
        <v>407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40">
        <v>49133</v>
      </c>
      <c r="Q178" s="145">
        <v>638432</v>
      </c>
      <c r="R178" s="142">
        <v>0</v>
      </c>
      <c r="S178" s="142">
        <v>0</v>
      </c>
      <c r="T178" s="143">
        <v>0</v>
      </c>
      <c r="U178" s="142">
        <v>0</v>
      </c>
      <c r="V178" s="143">
        <v>1</v>
      </c>
      <c r="W178" s="125"/>
      <c r="X178" s="145">
        <v>638432</v>
      </c>
      <c r="Y178" s="125"/>
      <c r="Z178" s="142">
        <v>0</v>
      </c>
      <c r="AA178" s="142">
        <v>0</v>
      </c>
      <c r="AB178" s="148">
        <v>200000</v>
      </c>
      <c r="AC178" s="142">
        <v>0</v>
      </c>
      <c r="AD178" s="133">
        <v>114</v>
      </c>
      <c r="AE178" s="125">
        <v>0</v>
      </c>
      <c r="AF178" s="125">
        <v>0</v>
      </c>
      <c r="AG178" s="144">
        <v>438432</v>
      </c>
      <c r="AH178" s="125">
        <v>0</v>
      </c>
      <c r="AI178" s="118"/>
    </row>
    <row r="179" spans="1:35" x14ac:dyDescent="0.2">
      <c r="A179" s="118">
        <v>171</v>
      </c>
      <c r="B179" s="118" t="s">
        <v>407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40">
        <v>49165</v>
      </c>
      <c r="Q179" s="145">
        <v>3000000</v>
      </c>
      <c r="R179" s="142">
        <v>0</v>
      </c>
      <c r="S179" s="142">
        <v>0</v>
      </c>
      <c r="T179" s="143">
        <v>0</v>
      </c>
      <c r="U179" s="142">
        <v>0</v>
      </c>
      <c r="V179" s="143">
        <v>1</v>
      </c>
      <c r="W179" s="125"/>
      <c r="X179" s="145">
        <v>3000000</v>
      </c>
      <c r="Y179" s="125"/>
      <c r="Z179" s="142">
        <v>0</v>
      </c>
      <c r="AA179" s="142">
        <v>0</v>
      </c>
      <c r="AB179" s="148">
        <v>0</v>
      </c>
      <c r="AC179" s="142">
        <v>0</v>
      </c>
      <c r="AD179" s="133">
        <v>114</v>
      </c>
      <c r="AE179" s="125">
        <v>0</v>
      </c>
      <c r="AF179" s="125">
        <v>0</v>
      </c>
      <c r="AG179" s="144">
        <v>3000000</v>
      </c>
      <c r="AH179" s="125">
        <v>0</v>
      </c>
      <c r="AI179" s="118"/>
    </row>
    <row r="180" spans="1:35" x14ac:dyDescent="0.2">
      <c r="A180" s="118">
        <v>172</v>
      </c>
      <c r="B180" s="118" t="s">
        <v>407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40">
        <v>49175</v>
      </c>
      <c r="Q180" s="145">
        <v>1131234</v>
      </c>
      <c r="R180" s="142">
        <v>0</v>
      </c>
      <c r="S180" s="142">
        <v>0</v>
      </c>
      <c r="T180" s="143">
        <v>0</v>
      </c>
      <c r="U180" s="142">
        <v>0</v>
      </c>
      <c r="V180" s="143">
        <v>1</v>
      </c>
      <c r="W180" s="125"/>
      <c r="X180" s="145">
        <v>1131234</v>
      </c>
      <c r="Y180" s="125"/>
      <c r="Z180" s="142">
        <v>0</v>
      </c>
      <c r="AA180" s="142">
        <v>0</v>
      </c>
      <c r="AB180" s="148">
        <v>200000</v>
      </c>
      <c r="AC180" s="142">
        <v>0</v>
      </c>
      <c r="AD180" s="133">
        <v>114</v>
      </c>
      <c r="AE180" s="125">
        <v>0</v>
      </c>
      <c r="AF180" s="125">
        <v>0</v>
      </c>
      <c r="AG180" s="144">
        <v>931234</v>
      </c>
      <c r="AH180" s="125">
        <v>0</v>
      </c>
      <c r="AI180" s="118"/>
    </row>
    <row r="181" spans="1:35" x14ac:dyDescent="0.2">
      <c r="A181" s="118">
        <v>173</v>
      </c>
      <c r="B181" s="118" t="s">
        <v>407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40">
        <v>49208</v>
      </c>
      <c r="Q181" s="145">
        <v>3596000</v>
      </c>
      <c r="R181" s="142">
        <v>0</v>
      </c>
      <c r="S181" s="142">
        <v>0</v>
      </c>
      <c r="T181" s="143">
        <v>0</v>
      </c>
      <c r="U181" s="142">
        <v>0</v>
      </c>
      <c r="V181" s="143">
        <v>1</v>
      </c>
      <c r="W181" s="125"/>
      <c r="X181" s="145">
        <v>3596000</v>
      </c>
      <c r="Y181" s="125"/>
      <c r="Z181" s="142">
        <v>0</v>
      </c>
      <c r="AA181" s="142">
        <v>0</v>
      </c>
      <c r="AB181" s="148">
        <v>0</v>
      </c>
      <c r="AC181" s="142">
        <v>0</v>
      </c>
      <c r="AD181" s="133">
        <v>114</v>
      </c>
      <c r="AE181" s="125">
        <v>0</v>
      </c>
      <c r="AF181" s="125">
        <v>0</v>
      </c>
      <c r="AG181" s="144">
        <v>3596000</v>
      </c>
      <c r="AH181" s="125">
        <v>0</v>
      </c>
      <c r="AI181" s="118"/>
    </row>
    <row r="182" spans="1:35" x14ac:dyDescent="0.2">
      <c r="A182" s="118">
        <v>174</v>
      </c>
      <c r="B182" s="118" t="s">
        <v>407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40">
        <v>49214</v>
      </c>
      <c r="Q182" s="145">
        <v>7821800</v>
      </c>
      <c r="R182" s="142">
        <v>0</v>
      </c>
      <c r="S182" s="142">
        <v>0</v>
      </c>
      <c r="T182" s="143">
        <v>0</v>
      </c>
      <c r="U182" s="142">
        <v>0</v>
      </c>
      <c r="V182" s="143">
        <v>1</v>
      </c>
      <c r="W182" s="125"/>
      <c r="X182" s="145">
        <v>7821800</v>
      </c>
      <c r="Y182" s="125"/>
      <c r="Z182" s="142">
        <v>0</v>
      </c>
      <c r="AA182" s="142">
        <v>0</v>
      </c>
      <c r="AB182" s="148">
        <v>7821800</v>
      </c>
      <c r="AC182" s="142">
        <v>0</v>
      </c>
      <c r="AD182" s="133">
        <v>114</v>
      </c>
      <c r="AE182" s="125">
        <v>0</v>
      </c>
      <c r="AF182" s="125">
        <v>0</v>
      </c>
      <c r="AG182" s="144">
        <v>0</v>
      </c>
      <c r="AH182" s="125">
        <v>0</v>
      </c>
      <c r="AI182" s="118"/>
    </row>
    <row r="183" spans="1:35" x14ac:dyDescent="0.2">
      <c r="A183" s="118">
        <v>175</v>
      </c>
      <c r="B183" s="118" t="s">
        <v>407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40">
        <v>49260</v>
      </c>
      <c r="Q183" s="145">
        <v>1102000</v>
      </c>
      <c r="R183" s="142">
        <v>0</v>
      </c>
      <c r="S183" s="142">
        <v>0</v>
      </c>
      <c r="T183" s="143">
        <v>0</v>
      </c>
      <c r="U183" s="142">
        <v>0</v>
      </c>
      <c r="V183" s="143">
        <v>1</v>
      </c>
      <c r="W183" s="125"/>
      <c r="X183" s="145">
        <v>1102000</v>
      </c>
      <c r="Y183" s="125"/>
      <c r="Z183" s="142">
        <v>0</v>
      </c>
      <c r="AA183" s="142">
        <v>0</v>
      </c>
      <c r="AB183" s="148">
        <v>0</v>
      </c>
      <c r="AC183" s="142">
        <v>0</v>
      </c>
      <c r="AD183" s="133">
        <v>114</v>
      </c>
      <c r="AE183" s="125">
        <v>0</v>
      </c>
      <c r="AF183" s="125">
        <v>0</v>
      </c>
      <c r="AG183" s="144">
        <v>1102000</v>
      </c>
      <c r="AH183" s="125">
        <v>0</v>
      </c>
      <c r="AI183" s="118"/>
    </row>
    <row r="184" spans="1:35" x14ac:dyDescent="0.2">
      <c r="A184" s="118">
        <v>176</v>
      </c>
      <c r="B184" s="118" t="s">
        <v>407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40">
        <v>49617</v>
      </c>
      <c r="Q184" s="145">
        <v>1090400</v>
      </c>
      <c r="R184" s="142">
        <v>0</v>
      </c>
      <c r="S184" s="142">
        <v>0</v>
      </c>
      <c r="T184" s="143">
        <v>0</v>
      </c>
      <c r="U184" s="142">
        <v>0</v>
      </c>
      <c r="V184" s="143">
        <v>1</v>
      </c>
      <c r="W184" s="125"/>
      <c r="X184" s="145">
        <v>1090400</v>
      </c>
      <c r="Y184" s="125"/>
      <c r="Z184" s="142">
        <v>0</v>
      </c>
      <c r="AA184" s="142">
        <v>0</v>
      </c>
      <c r="AB184" s="148">
        <v>1090400</v>
      </c>
      <c r="AC184" s="142">
        <v>0</v>
      </c>
      <c r="AD184" s="133">
        <v>114</v>
      </c>
      <c r="AE184" s="125">
        <v>0</v>
      </c>
      <c r="AF184" s="125">
        <v>0</v>
      </c>
      <c r="AG184" s="149">
        <v>0</v>
      </c>
      <c r="AH184" s="125">
        <v>0</v>
      </c>
      <c r="AI184" s="118"/>
    </row>
    <row r="185" spans="1:35" x14ac:dyDescent="0.2">
      <c r="A185" s="118">
        <v>177</v>
      </c>
      <c r="B185" s="118" t="s">
        <v>407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40">
        <v>49623</v>
      </c>
      <c r="Q185" s="145">
        <v>452920</v>
      </c>
      <c r="R185" s="142">
        <v>0</v>
      </c>
      <c r="S185" s="142">
        <v>0</v>
      </c>
      <c r="T185" s="143">
        <v>0</v>
      </c>
      <c r="U185" s="142">
        <v>0</v>
      </c>
      <c r="V185" s="143">
        <v>1</v>
      </c>
      <c r="W185" s="125"/>
      <c r="X185" s="145">
        <v>452920</v>
      </c>
      <c r="Y185" s="125"/>
      <c r="Z185" s="142">
        <v>0</v>
      </c>
      <c r="AA185" s="142">
        <v>0</v>
      </c>
      <c r="AB185" s="148">
        <v>0</v>
      </c>
      <c r="AC185" s="142">
        <v>0</v>
      </c>
      <c r="AD185" s="133">
        <v>114</v>
      </c>
      <c r="AE185" s="125">
        <v>0</v>
      </c>
      <c r="AF185" s="125">
        <v>0</v>
      </c>
      <c r="AG185" s="149">
        <v>452920</v>
      </c>
      <c r="AH185" s="125">
        <v>0</v>
      </c>
      <c r="AI185" s="118"/>
    </row>
    <row r="186" spans="1:35" x14ac:dyDescent="0.2">
      <c r="A186" s="118">
        <v>178</v>
      </c>
      <c r="B186" s="118" t="s">
        <v>407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40">
        <v>49625</v>
      </c>
      <c r="Q186" s="145">
        <v>745380</v>
      </c>
      <c r="R186" s="142">
        <v>0</v>
      </c>
      <c r="S186" s="142">
        <v>0</v>
      </c>
      <c r="T186" s="143">
        <v>0</v>
      </c>
      <c r="U186" s="142">
        <v>0</v>
      </c>
      <c r="V186" s="143">
        <v>1</v>
      </c>
      <c r="W186" s="125"/>
      <c r="X186" s="145">
        <v>745380</v>
      </c>
      <c r="Y186" s="125"/>
      <c r="Z186" s="142">
        <v>0</v>
      </c>
      <c r="AA186" s="142">
        <v>0</v>
      </c>
      <c r="AB186" s="148">
        <v>280000</v>
      </c>
      <c r="AC186" s="142">
        <v>0</v>
      </c>
      <c r="AD186" s="133">
        <v>114</v>
      </c>
      <c r="AE186" s="125">
        <v>0</v>
      </c>
      <c r="AF186" s="125">
        <v>0</v>
      </c>
      <c r="AG186" s="144">
        <v>465380</v>
      </c>
      <c r="AH186" s="125">
        <v>0</v>
      </c>
      <c r="AI186" s="118"/>
    </row>
    <row r="187" spans="1:35" x14ac:dyDescent="0.2">
      <c r="A187" s="118">
        <v>179</v>
      </c>
      <c r="B187" s="118" t="s">
        <v>407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40">
        <v>49629</v>
      </c>
      <c r="Q187" s="145">
        <v>592420</v>
      </c>
      <c r="R187" s="142">
        <v>0</v>
      </c>
      <c r="S187" s="142">
        <v>0</v>
      </c>
      <c r="T187" s="143">
        <v>0</v>
      </c>
      <c r="U187" s="142">
        <v>0</v>
      </c>
      <c r="V187" s="143">
        <v>1</v>
      </c>
      <c r="W187" s="125"/>
      <c r="X187" s="145">
        <v>592420</v>
      </c>
      <c r="Y187" s="125"/>
      <c r="Z187" s="142">
        <v>0</v>
      </c>
      <c r="AA187" s="142">
        <v>0</v>
      </c>
      <c r="AB187" s="148">
        <v>0</v>
      </c>
      <c r="AC187" s="142">
        <v>0</v>
      </c>
      <c r="AD187" s="133">
        <v>114</v>
      </c>
      <c r="AE187" s="125">
        <v>0</v>
      </c>
      <c r="AF187" s="125">
        <v>0</v>
      </c>
      <c r="AG187" s="149">
        <v>592420</v>
      </c>
      <c r="AH187" s="125">
        <v>0</v>
      </c>
      <c r="AI187" s="118"/>
    </row>
    <row r="188" spans="1:35" x14ac:dyDescent="0.2">
      <c r="A188" s="118">
        <v>180</v>
      </c>
      <c r="B188" s="118" t="s">
        <v>407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40">
        <v>49630</v>
      </c>
      <c r="Q188" s="145">
        <v>928000</v>
      </c>
      <c r="R188" s="142">
        <v>0</v>
      </c>
      <c r="S188" s="142">
        <v>0</v>
      </c>
      <c r="T188" s="143">
        <v>0</v>
      </c>
      <c r="U188" s="142">
        <v>0</v>
      </c>
      <c r="V188" s="143">
        <v>1</v>
      </c>
      <c r="W188" s="125"/>
      <c r="X188" s="145">
        <v>928000</v>
      </c>
      <c r="Y188" s="125"/>
      <c r="Z188" s="142">
        <v>0</v>
      </c>
      <c r="AA188" s="142">
        <v>0</v>
      </c>
      <c r="AB188" s="148">
        <v>0</v>
      </c>
      <c r="AC188" s="142">
        <v>0</v>
      </c>
      <c r="AD188" s="133">
        <v>114</v>
      </c>
      <c r="AE188" s="125">
        <v>0</v>
      </c>
      <c r="AF188" s="125">
        <v>0</v>
      </c>
      <c r="AG188" s="144">
        <v>928000</v>
      </c>
      <c r="AH188" s="125">
        <v>0</v>
      </c>
      <c r="AI188" s="118"/>
    </row>
    <row r="189" spans="1:35" x14ac:dyDescent="0.2">
      <c r="A189" s="118">
        <v>181</v>
      </c>
      <c r="B189" s="118" t="s">
        <v>407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40">
        <v>49851</v>
      </c>
      <c r="Q189" s="145">
        <v>942166.08</v>
      </c>
      <c r="R189" s="142">
        <v>0</v>
      </c>
      <c r="S189" s="142">
        <v>0</v>
      </c>
      <c r="T189" s="143">
        <v>0</v>
      </c>
      <c r="U189" s="142">
        <v>0</v>
      </c>
      <c r="V189" s="143">
        <v>1</v>
      </c>
      <c r="W189" s="125"/>
      <c r="X189" s="145">
        <v>942166.08</v>
      </c>
      <c r="Y189" s="125"/>
      <c r="Z189" s="142">
        <v>0</v>
      </c>
      <c r="AA189" s="142">
        <v>0</v>
      </c>
      <c r="AB189" s="148">
        <v>80000</v>
      </c>
      <c r="AC189" s="142">
        <v>0</v>
      </c>
      <c r="AD189" s="133">
        <v>114</v>
      </c>
      <c r="AE189" s="125">
        <v>0</v>
      </c>
      <c r="AF189" s="125">
        <v>0</v>
      </c>
      <c r="AG189" s="144">
        <v>862166.08</v>
      </c>
      <c r="AH189" s="125">
        <v>0</v>
      </c>
      <c r="AI189" s="118"/>
    </row>
    <row r="190" spans="1:35" x14ac:dyDescent="0.2">
      <c r="A190" s="118">
        <v>182</v>
      </c>
      <c r="B190" s="118" t="s">
        <v>407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50">
        <v>49930</v>
      </c>
      <c r="Q190" s="145">
        <v>12295200</v>
      </c>
      <c r="R190" s="142">
        <v>0</v>
      </c>
      <c r="S190" s="142">
        <v>0</v>
      </c>
      <c r="T190" s="143">
        <v>0</v>
      </c>
      <c r="U190" s="142">
        <v>0</v>
      </c>
      <c r="V190" s="143">
        <v>1</v>
      </c>
      <c r="W190" s="125"/>
      <c r="X190" s="145">
        <v>12295200</v>
      </c>
      <c r="Y190" s="125"/>
      <c r="Z190" s="142">
        <v>0</v>
      </c>
      <c r="AA190" s="142">
        <v>0</v>
      </c>
      <c r="AB190" s="148">
        <v>2200000</v>
      </c>
      <c r="AC190" s="142">
        <v>0</v>
      </c>
      <c r="AD190" s="133">
        <v>114</v>
      </c>
      <c r="AE190" s="125">
        <v>0</v>
      </c>
      <c r="AF190" s="125">
        <v>0</v>
      </c>
      <c r="AG190" s="144">
        <v>10095200</v>
      </c>
      <c r="AH190" s="125">
        <v>0</v>
      </c>
      <c r="AI190" s="118"/>
    </row>
    <row r="191" spans="1:35" x14ac:dyDescent="0.2">
      <c r="A191" s="118">
        <v>183</v>
      </c>
      <c r="B191" s="118" t="s">
        <v>407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40">
        <v>49933</v>
      </c>
      <c r="Q191" s="145">
        <v>450000</v>
      </c>
      <c r="R191" s="142">
        <v>0</v>
      </c>
      <c r="S191" s="142">
        <v>0</v>
      </c>
      <c r="T191" s="143">
        <v>0</v>
      </c>
      <c r="U191" s="142">
        <v>0</v>
      </c>
      <c r="V191" s="143">
        <v>1</v>
      </c>
      <c r="W191" s="125"/>
      <c r="X191" s="145">
        <v>450000</v>
      </c>
      <c r="Y191" s="125"/>
      <c r="Z191" s="142">
        <v>0</v>
      </c>
      <c r="AA191" s="142">
        <v>0</v>
      </c>
      <c r="AB191" s="148">
        <v>150000</v>
      </c>
      <c r="AC191" s="142">
        <v>0</v>
      </c>
      <c r="AD191" s="133">
        <v>114</v>
      </c>
      <c r="AE191" s="125">
        <v>0</v>
      </c>
      <c r="AF191" s="125">
        <v>0</v>
      </c>
      <c r="AG191" s="144">
        <v>300000</v>
      </c>
      <c r="AH191" s="125">
        <v>0</v>
      </c>
      <c r="AI191" s="118"/>
    </row>
    <row r="192" spans="1:35" x14ac:dyDescent="0.2">
      <c r="A192" s="118">
        <v>184</v>
      </c>
      <c r="B192" s="118" t="s">
        <v>407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51">
        <v>49934</v>
      </c>
      <c r="Q192" s="145">
        <v>555000</v>
      </c>
      <c r="R192" s="142">
        <v>0</v>
      </c>
      <c r="S192" s="142">
        <v>0</v>
      </c>
      <c r="T192" s="143">
        <v>0</v>
      </c>
      <c r="U192" s="142">
        <v>0</v>
      </c>
      <c r="V192" s="143">
        <v>1</v>
      </c>
      <c r="W192" s="125"/>
      <c r="X192" s="145">
        <v>555000</v>
      </c>
      <c r="Y192" s="125"/>
      <c r="Z192" s="142">
        <v>0</v>
      </c>
      <c r="AA192" s="142">
        <v>0</v>
      </c>
      <c r="AB192" s="148">
        <v>150000</v>
      </c>
      <c r="AC192" s="142">
        <v>0</v>
      </c>
      <c r="AD192" s="133">
        <v>114</v>
      </c>
      <c r="AE192" s="125">
        <v>0</v>
      </c>
      <c r="AF192" s="125">
        <v>0</v>
      </c>
      <c r="AG192" s="144">
        <v>405000</v>
      </c>
      <c r="AH192" s="125">
        <v>0</v>
      </c>
      <c r="AI192" s="118"/>
    </row>
    <row r="193" spans="1:35" x14ac:dyDescent="0.2">
      <c r="A193" s="118">
        <v>185</v>
      </c>
      <c r="B193" s="118" t="s">
        <v>407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50">
        <v>49935</v>
      </c>
      <c r="Q193" s="145">
        <v>78000</v>
      </c>
      <c r="R193" s="142">
        <v>0</v>
      </c>
      <c r="S193" s="142">
        <v>0</v>
      </c>
      <c r="T193" s="143">
        <v>0</v>
      </c>
      <c r="U193" s="142">
        <v>0</v>
      </c>
      <c r="V193" s="143">
        <v>1</v>
      </c>
      <c r="W193" s="125"/>
      <c r="X193" s="145">
        <v>78000</v>
      </c>
      <c r="Y193" s="125"/>
      <c r="Z193" s="142">
        <v>0</v>
      </c>
      <c r="AA193" s="142">
        <v>0</v>
      </c>
      <c r="AB193" s="148">
        <v>15000</v>
      </c>
      <c r="AC193" s="142">
        <v>0</v>
      </c>
      <c r="AD193" s="133">
        <v>114</v>
      </c>
      <c r="AE193" s="125">
        <v>0</v>
      </c>
      <c r="AF193" s="125">
        <v>0</v>
      </c>
      <c r="AG193" s="144">
        <v>63000</v>
      </c>
      <c r="AH193" s="125">
        <v>0</v>
      </c>
      <c r="AI193" s="118"/>
    </row>
    <row r="194" spans="1:35" x14ac:dyDescent="0.2">
      <c r="A194" s="118">
        <v>186</v>
      </c>
      <c r="B194" s="118" t="s">
        <v>407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50">
        <v>49936</v>
      </c>
      <c r="Q194" s="145">
        <v>252464</v>
      </c>
      <c r="R194" s="142">
        <v>0</v>
      </c>
      <c r="S194" s="142">
        <v>0</v>
      </c>
      <c r="T194" s="143">
        <v>0</v>
      </c>
      <c r="U194" s="142">
        <v>0</v>
      </c>
      <c r="V194" s="143">
        <v>1</v>
      </c>
      <c r="W194" s="125"/>
      <c r="X194" s="145">
        <v>252464</v>
      </c>
      <c r="Y194" s="125"/>
      <c r="Z194" s="142">
        <v>0</v>
      </c>
      <c r="AA194" s="142">
        <v>0</v>
      </c>
      <c r="AB194" s="148">
        <v>52000</v>
      </c>
      <c r="AC194" s="142">
        <v>0</v>
      </c>
      <c r="AD194" s="133">
        <v>114</v>
      </c>
      <c r="AE194" s="125">
        <v>0</v>
      </c>
      <c r="AF194" s="125">
        <v>0</v>
      </c>
      <c r="AG194" s="144">
        <v>200464</v>
      </c>
      <c r="AH194" s="125">
        <v>0</v>
      </c>
      <c r="AI194" s="118"/>
    </row>
    <row r="195" spans="1:35" x14ac:dyDescent="0.2">
      <c r="A195" s="118">
        <v>187</v>
      </c>
      <c r="B195" s="118" t="s">
        <v>407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50">
        <v>50143</v>
      </c>
      <c r="Q195" s="145">
        <v>1606943.21</v>
      </c>
      <c r="R195" s="142">
        <v>0</v>
      </c>
      <c r="S195" s="142">
        <v>0</v>
      </c>
      <c r="T195" s="143">
        <v>0</v>
      </c>
      <c r="U195" s="142">
        <v>0</v>
      </c>
      <c r="V195" s="143">
        <v>1</v>
      </c>
      <c r="W195" s="125"/>
      <c r="X195" s="145">
        <v>1606943.21</v>
      </c>
      <c r="Y195" s="125"/>
      <c r="Z195" s="142">
        <v>0</v>
      </c>
      <c r="AA195" s="142">
        <v>0</v>
      </c>
      <c r="AB195" s="148">
        <v>260000</v>
      </c>
      <c r="AC195" s="142">
        <v>0</v>
      </c>
      <c r="AD195" s="133">
        <v>114</v>
      </c>
      <c r="AE195" s="125">
        <v>0</v>
      </c>
      <c r="AF195" s="125">
        <v>0</v>
      </c>
      <c r="AG195" s="144">
        <v>1346943.21</v>
      </c>
      <c r="AH195" s="125">
        <v>0</v>
      </c>
      <c r="AI195" s="118"/>
    </row>
    <row r="196" spans="1:35" x14ac:dyDescent="0.2">
      <c r="A196" s="118">
        <v>188</v>
      </c>
      <c r="B196" s="118" t="s">
        <v>407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50">
        <v>50148</v>
      </c>
      <c r="Q196" s="145">
        <v>1058915</v>
      </c>
      <c r="R196" s="142">
        <v>0</v>
      </c>
      <c r="S196" s="142">
        <v>0</v>
      </c>
      <c r="T196" s="143">
        <v>0</v>
      </c>
      <c r="U196" s="142">
        <v>0</v>
      </c>
      <c r="V196" s="143">
        <v>1</v>
      </c>
      <c r="W196" s="125"/>
      <c r="X196" s="145">
        <v>1058915</v>
      </c>
      <c r="Y196" s="125"/>
      <c r="Z196" s="142">
        <v>0</v>
      </c>
      <c r="AA196" s="142">
        <v>0</v>
      </c>
      <c r="AB196" s="148">
        <v>1058915</v>
      </c>
      <c r="AC196" s="142">
        <v>0</v>
      </c>
      <c r="AD196" s="133">
        <v>114</v>
      </c>
      <c r="AE196" s="125">
        <v>0</v>
      </c>
      <c r="AF196" s="125">
        <v>0</v>
      </c>
      <c r="AG196" s="144">
        <v>0</v>
      </c>
      <c r="AH196" s="125">
        <v>0</v>
      </c>
      <c r="AI196" s="118"/>
    </row>
    <row r="197" spans="1:35" x14ac:dyDescent="0.2">
      <c r="A197" s="118">
        <v>189</v>
      </c>
      <c r="B197" s="118" t="s">
        <v>407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50">
        <v>50150</v>
      </c>
      <c r="Q197" s="145">
        <v>1287025.6399999999</v>
      </c>
      <c r="R197" s="142">
        <v>0</v>
      </c>
      <c r="S197" s="142">
        <v>0</v>
      </c>
      <c r="T197" s="143">
        <v>0</v>
      </c>
      <c r="U197" s="142">
        <v>0</v>
      </c>
      <c r="V197" s="143">
        <v>1</v>
      </c>
      <c r="W197" s="125"/>
      <c r="X197" s="145">
        <v>1287025.6399999999</v>
      </c>
      <c r="Y197" s="125"/>
      <c r="Z197" s="142">
        <v>0</v>
      </c>
      <c r="AA197" s="142">
        <v>0</v>
      </c>
      <c r="AB197" s="148">
        <v>480000</v>
      </c>
      <c r="AC197" s="142">
        <v>0</v>
      </c>
      <c r="AD197" s="133">
        <v>114</v>
      </c>
      <c r="AE197" s="125">
        <v>0</v>
      </c>
      <c r="AF197" s="125">
        <v>0</v>
      </c>
      <c r="AG197" s="144">
        <v>807025.6399999999</v>
      </c>
      <c r="AH197" s="125">
        <v>0</v>
      </c>
      <c r="AI197" s="118"/>
    </row>
    <row r="198" spans="1:35" x14ac:dyDescent="0.2">
      <c r="A198" s="118">
        <v>190</v>
      </c>
      <c r="B198" s="118" t="s">
        <v>407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50">
        <v>50151</v>
      </c>
      <c r="Q198" s="145">
        <v>5412000</v>
      </c>
      <c r="R198" s="142">
        <v>0</v>
      </c>
      <c r="S198" s="142">
        <v>0</v>
      </c>
      <c r="T198" s="143">
        <v>0</v>
      </c>
      <c r="U198" s="142">
        <v>0</v>
      </c>
      <c r="V198" s="143">
        <v>1</v>
      </c>
      <c r="W198" s="125"/>
      <c r="X198" s="145">
        <v>5412000</v>
      </c>
      <c r="Y198" s="125"/>
      <c r="Z198" s="142">
        <v>0</v>
      </c>
      <c r="AA198" s="142">
        <v>0</v>
      </c>
      <c r="AB198" s="148">
        <v>5412000</v>
      </c>
      <c r="AC198" s="142">
        <v>0</v>
      </c>
      <c r="AD198" s="133">
        <v>114</v>
      </c>
      <c r="AE198" s="125">
        <v>0</v>
      </c>
      <c r="AF198" s="125">
        <v>0</v>
      </c>
      <c r="AG198" s="144">
        <v>0</v>
      </c>
      <c r="AH198" s="125">
        <v>0</v>
      </c>
      <c r="AI198" s="118"/>
    </row>
    <row r="199" spans="1:35" x14ac:dyDescent="0.2">
      <c r="A199" s="118">
        <v>191</v>
      </c>
      <c r="B199" s="118" t="s">
        <v>407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50">
        <v>50153</v>
      </c>
      <c r="Q199" s="145">
        <v>2363313</v>
      </c>
      <c r="R199" s="142">
        <v>0</v>
      </c>
      <c r="S199" s="142">
        <v>0</v>
      </c>
      <c r="T199" s="143">
        <v>0</v>
      </c>
      <c r="U199" s="142">
        <v>0</v>
      </c>
      <c r="V199" s="143">
        <v>1</v>
      </c>
      <c r="W199" s="125"/>
      <c r="X199" s="145">
        <v>2363313</v>
      </c>
      <c r="Y199" s="125"/>
      <c r="Z199" s="142">
        <v>0</v>
      </c>
      <c r="AA199" s="142">
        <v>0</v>
      </c>
      <c r="AB199" s="148">
        <v>150000</v>
      </c>
      <c r="AC199" s="142">
        <v>0</v>
      </c>
      <c r="AD199" s="133">
        <v>114</v>
      </c>
      <c r="AE199" s="125">
        <v>0</v>
      </c>
      <c r="AF199" s="125">
        <v>0</v>
      </c>
      <c r="AG199" s="144">
        <v>2213313</v>
      </c>
      <c r="AH199" s="125">
        <v>0</v>
      </c>
      <c r="AI199" s="118"/>
    </row>
    <row r="200" spans="1:35" x14ac:dyDescent="0.2">
      <c r="A200" s="118">
        <v>192</v>
      </c>
      <c r="B200" s="118" t="s">
        <v>407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50">
        <v>50154</v>
      </c>
      <c r="Q200" s="145">
        <v>2363313</v>
      </c>
      <c r="R200" s="142">
        <v>0</v>
      </c>
      <c r="S200" s="142">
        <v>0</v>
      </c>
      <c r="T200" s="143">
        <v>0</v>
      </c>
      <c r="U200" s="142">
        <v>0</v>
      </c>
      <c r="V200" s="143">
        <v>1</v>
      </c>
      <c r="W200" s="125"/>
      <c r="X200" s="145">
        <v>2363313</v>
      </c>
      <c r="Y200" s="125"/>
      <c r="Z200" s="142">
        <v>0</v>
      </c>
      <c r="AA200" s="142">
        <v>0</v>
      </c>
      <c r="AB200" s="148">
        <v>150000</v>
      </c>
      <c r="AC200" s="142">
        <v>0</v>
      </c>
      <c r="AD200" s="133">
        <v>114</v>
      </c>
      <c r="AE200" s="125">
        <v>0</v>
      </c>
      <c r="AF200" s="125">
        <v>0</v>
      </c>
      <c r="AG200" s="144">
        <v>2213313</v>
      </c>
      <c r="AH200" s="125">
        <v>0</v>
      </c>
      <c r="AI200" s="118"/>
    </row>
    <row r="201" spans="1:35" x14ac:dyDescent="0.2">
      <c r="A201" s="118">
        <v>193</v>
      </c>
      <c r="B201" s="118" t="s">
        <v>407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50">
        <v>50155</v>
      </c>
      <c r="Q201" s="145">
        <v>1830600</v>
      </c>
      <c r="R201" s="142">
        <v>0</v>
      </c>
      <c r="S201" s="142">
        <v>0</v>
      </c>
      <c r="T201" s="143">
        <v>0</v>
      </c>
      <c r="U201" s="142">
        <v>0</v>
      </c>
      <c r="V201" s="143">
        <v>1</v>
      </c>
      <c r="W201" s="125"/>
      <c r="X201" s="145">
        <v>1830600</v>
      </c>
      <c r="Y201" s="125"/>
      <c r="Z201" s="142">
        <v>0</v>
      </c>
      <c r="AA201" s="142">
        <v>0</v>
      </c>
      <c r="AB201" s="148">
        <v>170000</v>
      </c>
      <c r="AC201" s="142">
        <v>0</v>
      </c>
      <c r="AD201" s="133">
        <v>114</v>
      </c>
      <c r="AE201" s="125">
        <v>0</v>
      </c>
      <c r="AF201" s="125">
        <v>0</v>
      </c>
      <c r="AG201" s="144">
        <v>1660600</v>
      </c>
      <c r="AH201" s="125">
        <v>0</v>
      </c>
      <c r="AI201" s="118"/>
    </row>
    <row r="202" spans="1:35" x14ac:dyDescent="0.2">
      <c r="A202" s="118">
        <v>194</v>
      </c>
      <c r="B202" s="118" t="s">
        <v>407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50">
        <v>50157</v>
      </c>
      <c r="Q202" s="145">
        <v>1172585.6000000001</v>
      </c>
      <c r="R202" s="142">
        <v>0</v>
      </c>
      <c r="S202" s="142">
        <v>0</v>
      </c>
      <c r="T202" s="143">
        <v>0</v>
      </c>
      <c r="U202" s="142">
        <v>0</v>
      </c>
      <c r="V202" s="143">
        <v>1</v>
      </c>
      <c r="W202" s="125"/>
      <c r="X202" s="145">
        <v>1172585.6000000001</v>
      </c>
      <c r="Y202" s="125"/>
      <c r="Z202" s="142">
        <v>0</v>
      </c>
      <c r="AA202" s="142">
        <v>0</v>
      </c>
      <c r="AB202" s="148">
        <v>1172585.6000000001</v>
      </c>
      <c r="AC202" s="142">
        <v>0</v>
      </c>
      <c r="AD202" s="133">
        <v>114</v>
      </c>
      <c r="AE202" s="125">
        <v>0</v>
      </c>
      <c r="AF202" s="125">
        <v>0</v>
      </c>
      <c r="AG202" s="144">
        <v>0</v>
      </c>
      <c r="AH202" s="125">
        <v>0</v>
      </c>
      <c r="AI202" s="118"/>
    </row>
    <row r="203" spans="1:35" x14ac:dyDescent="0.2">
      <c r="A203" s="118">
        <v>195</v>
      </c>
      <c r="B203" s="118" t="s">
        <v>407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50">
        <v>50158</v>
      </c>
      <c r="Q203" s="145">
        <v>1172585</v>
      </c>
      <c r="R203" s="142">
        <v>0</v>
      </c>
      <c r="S203" s="142">
        <v>0</v>
      </c>
      <c r="T203" s="143">
        <v>0</v>
      </c>
      <c r="U203" s="142">
        <v>0</v>
      </c>
      <c r="V203" s="143">
        <v>1</v>
      </c>
      <c r="W203" s="125"/>
      <c r="X203" s="145">
        <v>1172585</v>
      </c>
      <c r="Y203" s="125"/>
      <c r="Z203" s="142">
        <v>0</v>
      </c>
      <c r="AA203" s="142">
        <v>0</v>
      </c>
      <c r="AB203" s="148">
        <v>1172585</v>
      </c>
      <c r="AC203" s="142">
        <v>0</v>
      </c>
      <c r="AD203" s="133">
        <v>114</v>
      </c>
      <c r="AE203" s="125">
        <v>0</v>
      </c>
      <c r="AF203" s="125">
        <v>0</v>
      </c>
      <c r="AG203" s="144">
        <v>0</v>
      </c>
      <c r="AH203" s="125">
        <v>0</v>
      </c>
      <c r="AI203" s="118"/>
    </row>
    <row r="204" spans="1:35" x14ac:dyDescent="0.2">
      <c r="A204" s="118">
        <v>196</v>
      </c>
      <c r="B204" s="118" t="s">
        <v>407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50">
        <v>50159</v>
      </c>
      <c r="Q204" s="145">
        <v>1172585.6000000001</v>
      </c>
      <c r="R204" s="142">
        <v>0</v>
      </c>
      <c r="S204" s="142">
        <v>0</v>
      </c>
      <c r="T204" s="143">
        <v>0</v>
      </c>
      <c r="U204" s="142">
        <v>0</v>
      </c>
      <c r="V204" s="143">
        <v>1</v>
      </c>
      <c r="W204" s="125"/>
      <c r="X204" s="145">
        <v>1172585.6000000001</v>
      </c>
      <c r="Y204" s="125"/>
      <c r="Z204" s="142">
        <v>0</v>
      </c>
      <c r="AA204" s="142">
        <v>0</v>
      </c>
      <c r="AB204" s="148">
        <v>1172585.6000000001</v>
      </c>
      <c r="AC204" s="142">
        <v>0</v>
      </c>
      <c r="AD204" s="133">
        <v>114</v>
      </c>
      <c r="AE204" s="125">
        <v>0</v>
      </c>
      <c r="AF204" s="125">
        <v>0</v>
      </c>
      <c r="AG204" s="144">
        <v>0</v>
      </c>
      <c r="AH204" s="125">
        <v>0</v>
      </c>
      <c r="AI204" s="118"/>
    </row>
    <row r="205" spans="1:35" x14ac:dyDescent="0.2">
      <c r="A205" s="118">
        <v>197</v>
      </c>
      <c r="B205" s="118" t="s">
        <v>407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50">
        <v>50160</v>
      </c>
      <c r="Q205" s="145">
        <v>1172585.6000000001</v>
      </c>
      <c r="R205" s="142">
        <v>0</v>
      </c>
      <c r="S205" s="142">
        <v>0</v>
      </c>
      <c r="T205" s="143">
        <v>0</v>
      </c>
      <c r="U205" s="142">
        <v>0</v>
      </c>
      <c r="V205" s="143">
        <v>1</v>
      </c>
      <c r="W205" s="125"/>
      <c r="X205" s="145">
        <v>1172585.6000000001</v>
      </c>
      <c r="Y205" s="125"/>
      <c r="Z205" s="142">
        <v>0</v>
      </c>
      <c r="AA205" s="142">
        <v>0</v>
      </c>
      <c r="AB205" s="148">
        <v>1172585.6000000001</v>
      </c>
      <c r="AC205" s="142">
        <v>0</v>
      </c>
      <c r="AD205" s="133">
        <v>114</v>
      </c>
      <c r="AE205" s="125">
        <v>0</v>
      </c>
      <c r="AF205" s="125">
        <v>0</v>
      </c>
      <c r="AG205" s="144">
        <v>0</v>
      </c>
      <c r="AH205" s="125">
        <v>0</v>
      </c>
      <c r="AI205" s="118"/>
    </row>
    <row r="206" spans="1:35" x14ac:dyDescent="0.2">
      <c r="A206" s="118">
        <v>198</v>
      </c>
      <c r="B206" s="118" t="s">
        <v>407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50">
        <v>50161</v>
      </c>
      <c r="Q206" s="145">
        <v>1172585.6000000001</v>
      </c>
      <c r="R206" s="142">
        <v>0</v>
      </c>
      <c r="S206" s="142">
        <v>0</v>
      </c>
      <c r="T206" s="143">
        <v>0</v>
      </c>
      <c r="U206" s="142">
        <v>0</v>
      </c>
      <c r="V206" s="143">
        <v>1</v>
      </c>
      <c r="W206" s="125"/>
      <c r="X206" s="145">
        <v>1172585.6000000001</v>
      </c>
      <c r="Y206" s="125"/>
      <c r="Z206" s="142">
        <v>0</v>
      </c>
      <c r="AA206" s="142">
        <v>0</v>
      </c>
      <c r="AB206" s="148">
        <v>1172585.6000000001</v>
      </c>
      <c r="AC206" s="142">
        <v>0</v>
      </c>
      <c r="AD206" s="133">
        <v>114</v>
      </c>
      <c r="AE206" s="125">
        <v>0</v>
      </c>
      <c r="AF206" s="125">
        <v>0</v>
      </c>
      <c r="AG206" s="144">
        <v>0</v>
      </c>
      <c r="AH206" s="125">
        <v>0</v>
      </c>
      <c r="AI206" s="118"/>
    </row>
    <row r="207" spans="1:35" x14ac:dyDescent="0.2">
      <c r="A207" s="118">
        <v>199</v>
      </c>
      <c r="B207" s="118" t="s">
        <v>407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50">
        <v>50175</v>
      </c>
      <c r="Q207" s="145">
        <v>506672</v>
      </c>
      <c r="R207" s="142">
        <v>0</v>
      </c>
      <c r="S207" s="142">
        <v>0</v>
      </c>
      <c r="T207" s="143">
        <v>0</v>
      </c>
      <c r="U207" s="142">
        <v>0</v>
      </c>
      <c r="V207" s="143">
        <v>1</v>
      </c>
      <c r="W207" s="125"/>
      <c r="X207" s="145">
        <v>506672</v>
      </c>
      <c r="Y207" s="125"/>
      <c r="Z207" s="142">
        <v>0</v>
      </c>
      <c r="AA207" s="142">
        <v>0</v>
      </c>
      <c r="AB207" s="148">
        <v>0</v>
      </c>
      <c r="AC207" s="142">
        <v>0</v>
      </c>
      <c r="AD207" s="133">
        <v>114</v>
      </c>
      <c r="AE207" s="125">
        <v>0</v>
      </c>
      <c r="AF207" s="125">
        <v>0</v>
      </c>
      <c r="AG207" s="145">
        <v>506672</v>
      </c>
      <c r="AH207" s="125">
        <v>0</v>
      </c>
      <c r="AI207" s="118"/>
    </row>
    <row r="208" spans="1:35" x14ac:dyDescent="0.2">
      <c r="A208" s="118">
        <v>200</v>
      </c>
      <c r="B208" s="118" t="s">
        <v>407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50">
        <v>50190</v>
      </c>
      <c r="Q208" s="145">
        <v>2949758.04</v>
      </c>
      <c r="R208" s="142">
        <v>0</v>
      </c>
      <c r="S208" s="142">
        <v>0</v>
      </c>
      <c r="T208" s="143">
        <v>0</v>
      </c>
      <c r="U208" s="142">
        <v>0</v>
      </c>
      <c r="V208" s="143">
        <v>1</v>
      </c>
      <c r="W208" s="125"/>
      <c r="X208" s="145">
        <v>2949758.04</v>
      </c>
      <c r="Y208" s="125"/>
      <c r="Z208" s="142">
        <v>0</v>
      </c>
      <c r="AA208" s="142">
        <v>0</v>
      </c>
      <c r="AB208" s="148">
        <v>0</v>
      </c>
      <c r="AC208" s="142">
        <v>0</v>
      </c>
      <c r="AD208" s="133">
        <v>114</v>
      </c>
      <c r="AE208" s="125">
        <v>0</v>
      </c>
      <c r="AF208" s="125">
        <v>0</v>
      </c>
      <c r="AG208" s="145">
        <v>2949758.04</v>
      </c>
      <c r="AH208" s="125">
        <v>0</v>
      </c>
      <c r="AI208" s="118"/>
    </row>
    <row r="209" spans="1:35" x14ac:dyDescent="0.2">
      <c r="A209" s="118">
        <v>201</v>
      </c>
      <c r="B209" s="118" t="s">
        <v>407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50">
        <v>50193</v>
      </c>
      <c r="Q209" s="145">
        <v>946886</v>
      </c>
      <c r="R209" s="142">
        <v>0</v>
      </c>
      <c r="S209" s="142">
        <v>0</v>
      </c>
      <c r="T209" s="143">
        <v>0</v>
      </c>
      <c r="U209" s="142">
        <v>0</v>
      </c>
      <c r="V209" s="143">
        <v>1</v>
      </c>
      <c r="W209" s="125"/>
      <c r="X209" s="145">
        <v>946886</v>
      </c>
      <c r="Y209" s="125"/>
      <c r="Z209" s="142">
        <v>0</v>
      </c>
      <c r="AA209" s="142">
        <v>0</v>
      </c>
      <c r="AB209" s="148">
        <v>0</v>
      </c>
      <c r="AC209" s="142">
        <v>0</v>
      </c>
      <c r="AD209" s="133">
        <v>114</v>
      </c>
      <c r="AE209" s="125">
        <v>0</v>
      </c>
      <c r="AF209" s="125">
        <v>0</v>
      </c>
      <c r="AG209" s="145">
        <v>946886</v>
      </c>
      <c r="AH209" s="125">
        <v>0</v>
      </c>
      <c r="AI209" s="118"/>
    </row>
    <row r="210" spans="1:35" x14ac:dyDescent="0.2">
      <c r="A210" s="118">
        <v>202</v>
      </c>
      <c r="B210" s="118" t="s">
        <v>407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50">
        <v>50195</v>
      </c>
      <c r="Q210" s="145">
        <v>532874</v>
      </c>
      <c r="R210" s="142">
        <v>0</v>
      </c>
      <c r="S210" s="142">
        <v>0</v>
      </c>
      <c r="T210" s="143">
        <v>0</v>
      </c>
      <c r="U210" s="142">
        <v>0</v>
      </c>
      <c r="V210" s="143">
        <v>1</v>
      </c>
      <c r="W210" s="125"/>
      <c r="X210" s="145">
        <v>532874</v>
      </c>
      <c r="Y210" s="125"/>
      <c r="Z210" s="142">
        <v>0</v>
      </c>
      <c r="AA210" s="142">
        <v>0</v>
      </c>
      <c r="AB210" s="148">
        <v>0</v>
      </c>
      <c r="AC210" s="142">
        <v>0</v>
      </c>
      <c r="AD210" s="133">
        <v>114</v>
      </c>
      <c r="AE210" s="125">
        <v>0</v>
      </c>
      <c r="AF210" s="125">
        <v>0</v>
      </c>
      <c r="AG210" s="145">
        <v>532874</v>
      </c>
      <c r="AH210" s="125">
        <v>0</v>
      </c>
      <c r="AI210" s="118"/>
    </row>
    <row r="211" spans="1:35" x14ac:dyDescent="0.2">
      <c r="A211" s="118">
        <v>203</v>
      </c>
      <c r="B211" s="118" t="s">
        <v>407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50">
        <v>50196</v>
      </c>
      <c r="Q211" s="145">
        <v>36900</v>
      </c>
      <c r="R211" s="142">
        <v>0</v>
      </c>
      <c r="S211" s="142">
        <v>0</v>
      </c>
      <c r="T211" s="143">
        <v>0</v>
      </c>
      <c r="U211" s="142">
        <v>0</v>
      </c>
      <c r="V211" s="143">
        <v>1</v>
      </c>
      <c r="W211" s="125"/>
      <c r="X211" s="145">
        <v>36900</v>
      </c>
      <c r="Y211" s="125"/>
      <c r="Z211" s="142">
        <v>0</v>
      </c>
      <c r="AA211" s="142">
        <v>0</v>
      </c>
      <c r="AB211" s="148">
        <v>36900</v>
      </c>
      <c r="AC211" s="142">
        <v>0</v>
      </c>
      <c r="AD211" s="133">
        <v>114</v>
      </c>
      <c r="AE211" s="125">
        <v>0</v>
      </c>
      <c r="AF211" s="125">
        <v>0</v>
      </c>
      <c r="AG211" s="144">
        <v>0</v>
      </c>
      <c r="AH211" s="125">
        <v>0</v>
      </c>
      <c r="AI211" s="118"/>
    </row>
    <row r="212" spans="1:35" x14ac:dyDescent="0.2">
      <c r="A212" s="118">
        <v>204</v>
      </c>
      <c r="B212" s="118" t="s">
        <v>407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50">
        <v>50197</v>
      </c>
      <c r="Q212" s="145">
        <v>406800</v>
      </c>
      <c r="R212" s="142">
        <v>0</v>
      </c>
      <c r="S212" s="142">
        <v>0</v>
      </c>
      <c r="T212" s="143">
        <v>0</v>
      </c>
      <c r="U212" s="142">
        <v>0</v>
      </c>
      <c r="V212" s="143">
        <v>1</v>
      </c>
      <c r="W212" s="125"/>
      <c r="X212" s="145">
        <v>406800</v>
      </c>
      <c r="Y212" s="125"/>
      <c r="Z212" s="142">
        <v>0</v>
      </c>
      <c r="AA212" s="142">
        <v>0</v>
      </c>
      <c r="AB212" s="148">
        <v>144000</v>
      </c>
      <c r="AC212" s="142">
        <v>0</v>
      </c>
      <c r="AD212" s="133">
        <v>114</v>
      </c>
      <c r="AE212" s="125">
        <v>0</v>
      </c>
      <c r="AF212" s="125">
        <v>0</v>
      </c>
      <c r="AG212" s="144">
        <v>262800</v>
      </c>
      <c r="AH212" s="125">
        <v>0</v>
      </c>
      <c r="AI212" s="118"/>
    </row>
    <row r="213" spans="1:35" x14ac:dyDescent="0.2">
      <c r="A213" s="118">
        <v>205</v>
      </c>
      <c r="B213" s="118" t="s">
        <v>407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50">
        <v>50198</v>
      </c>
      <c r="Q213" s="145">
        <v>900540</v>
      </c>
      <c r="R213" s="142">
        <v>0</v>
      </c>
      <c r="S213" s="142">
        <v>0</v>
      </c>
      <c r="T213" s="143">
        <v>0</v>
      </c>
      <c r="U213" s="142">
        <v>0</v>
      </c>
      <c r="V213" s="143">
        <v>1</v>
      </c>
      <c r="W213" s="125"/>
      <c r="X213" s="145">
        <v>900540</v>
      </c>
      <c r="Y213" s="125"/>
      <c r="Z213" s="142">
        <v>0</v>
      </c>
      <c r="AA213" s="142">
        <v>0</v>
      </c>
      <c r="AB213" s="148">
        <v>180000</v>
      </c>
      <c r="AC213" s="142">
        <v>0</v>
      </c>
      <c r="AD213" s="133">
        <v>114</v>
      </c>
      <c r="AE213" s="125">
        <v>0</v>
      </c>
      <c r="AF213" s="125">
        <v>0</v>
      </c>
      <c r="AG213" s="144">
        <v>720540</v>
      </c>
      <c r="AH213" s="125">
        <v>0</v>
      </c>
      <c r="AI213" s="118"/>
    </row>
    <row r="214" spans="1:35" x14ac:dyDescent="0.2">
      <c r="A214" s="118">
        <v>206</v>
      </c>
      <c r="B214" s="118" t="s">
        <v>407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50">
        <v>50199</v>
      </c>
      <c r="Q214" s="145">
        <v>960000</v>
      </c>
      <c r="R214" s="142">
        <v>0</v>
      </c>
      <c r="S214" s="142">
        <v>0</v>
      </c>
      <c r="T214" s="143">
        <v>0</v>
      </c>
      <c r="U214" s="142">
        <v>0</v>
      </c>
      <c r="V214" s="143">
        <v>1</v>
      </c>
      <c r="W214" s="125"/>
      <c r="X214" s="145">
        <v>960000</v>
      </c>
      <c r="Y214" s="125"/>
      <c r="Z214" s="142">
        <v>0</v>
      </c>
      <c r="AA214" s="142">
        <v>0</v>
      </c>
      <c r="AB214" s="148">
        <v>300000</v>
      </c>
      <c r="AC214" s="142">
        <v>0</v>
      </c>
      <c r="AD214" s="133">
        <v>114</v>
      </c>
      <c r="AE214" s="125">
        <v>0</v>
      </c>
      <c r="AF214" s="125">
        <v>0</v>
      </c>
      <c r="AG214" s="144">
        <v>660000</v>
      </c>
      <c r="AH214" s="125">
        <v>0</v>
      </c>
      <c r="AI214" s="118"/>
    </row>
    <row r="215" spans="1:35" x14ac:dyDescent="0.2">
      <c r="A215" s="118">
        <v>207</v>
      </c>
      <c r="B215" s="118" t="s">
        <v>407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50">
        <v>50201</v>
      </c>
      <c r="Q215" s="145">
        <v>65160</v>
      </c>
      <c r="R215" s="142">
        <v>0</v>
      </c>
      <c r="S215" s="142">
        <v>0</v>
      </c>
      <c r="T215" s="143">
        <v>0</v>
      </c>
      <c r="U215" s="142">
        <v>0</v>
      </c>
      <c r="V215" s="143">
        <v>1</v>
      </c>
      <c r="W215" s="125"/>
      <c r="X215" s="145">
        <v>65160</v>
      </c>
      <c r="Y215" s="125"/>
      <c r="Z215" s="142">
        <v>0</v>
      </c>
      <c r="AA215" s="142">
        <v>0</v>
      </c>
      <c r="AB215" s="148">
        <v>20000</v>
      </c>
      <c r="AC215" s="142">
        <v>0</v>
      </c>
      <c r="AD215" s="133">
        <v>114</v>
      </c>
      <c r="AE215" s="125">
        <v>0</v>
      </c>
      <c r="AF215" s="125">
        <v>0</v>
      </c>
      <c r="AG215" s="144">
        <v>45160</v>
      </c>
      <c r="AH215" s="125">
        <v>0</v>
      </c>
      <c r="AI215" s="118"/>
    </row>
    <row r="216" spans="1:35" x14ac:dyDescent="0.2">
      <c r="A216" s="118">
        <v>208</v>
      </c>
      <c r="B216" s="118" t="s">
        <v>407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50">
        <v>50202</v>
      </c>
      <c r="Q216" s="145">
        <v>1083060</v>
      </c>
      <c r="R216" s="142">
        <v>0</v>
      </c>
      <c r="S216" s="142">
        <v>0</v>
      </c>
      <c r="T216" s="143">
        <v>0</v>
      </c>
      <c r="U216" s="142">
        <v>0</v>
      </c>
      <c r="V216" s="143">
        <v>1</v>
      </c>
      <c r="W216" s="125"/>
      <c r="X216" s="145">
        <v>1083060</v>
      </c>
      <c r="Y216" s="125"/>
      <c r="Z216" s="142">
        <v>0</v>
      </c>
      <c r="AA216" s="142">
        <v>0</v>
      </c>
      <c r="AB216" s="148">
        <v>90000</v>
      </c>
      <c r="AC216" s="142">
        <v>0</v>
      </c>
      <c r="AD216" s="133">
        <v>114</v>
      </c>
      <c r="AE216" s="125">
        <v>0</v>
      </c>
      <c r="AF216" s="125">
        <v>0</v>
      </c>
      <c r="AG216" s="144">
        <v>993060</v>
      </c>
      <c r="AH216" s="125">
        <v>0</v>
      </c>
      <c r="AI216" s="118"/>
    </row>
    <row r="217" spans="1:35" x14ac:dyDescent="0.2">
      <c r="A217" s="118">
        <v>209</v>
      </c>
      <c r="B217" s="118" t="s">
        <v>407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50">
        <v>50204</v>
      </c>
      <c r="Q217" s="145">
        <v>224820</v>
      </c>
      <c r="R217" s="142">
        <v>0</v>
      </c>
      <c r="S217" s="142">
        <v>0</v>
      </c>
      <c r="T217" s="143">
        <v>0</v>
      </c>
      <c r="U217" s="142">
        <v>0</v>
      </c>
      <c r="V217" s="143">
        <v>1</v>
      </c>
      <c r="W217" s="125"/>
      <c r="X217" s="145">
        <v>224820</v>
      </c>
      <c r="Y217" s="125"/>
      <c r="Z217" s="142">
        <v>0</v>
      </c>
      <c r="AA217" s="142">
        <v>0</v>
      </c>
      <c r="AB217" s="148">
        <v>0</v>
      </c>
      <c r="AC217" s="142">
        <v>0</v>
      </c>
      <c r="AD217" s="133">
        <v>114</v>
      </c>
      <c r="AE217" s="125">
        <v>0</v>
      </c>
      <c r="AF217" s="125">
        <v>0</v>
      </c>
      <c r="AG217" s="145">
        <v>224820</v>
      </c>
      <c r="AH217" s="125">
        <v>0</v>
      </c>
      <c r="AI217" s="118"/>
    </row>
    <row r="218" spans="1:35" x14ac:dyDescent="0.2">
      <c r="A218" s="118">
        <v>210</v>
      </c>
      <c r="B218" s="118" t="s">
        <v>407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50">
        <v>50205</v>
      </c>
      <c r="Q218" s="145">
        <v>451710</v>
      </c>
      <c r="R218" s="142">
        <v>0</v>
      </c>
      <c r="S218" s="142">
        <v>0</v>
      </c>
      <c r="T218" s="143">
        <v>0</v>
      </c>
      <c r="U218" s="142">
        <v>0</v>
      </c>
      <c r="V218" s="143">
        <v>1</v>
      </c>
      <c r="W218" s="125"/>
      <c r="X218" s="145">
        <v>451710</v>
      </c>
      <c r="Y218" s="125"/>
      <c r="Z218" s="142">
        <v>0</v>
      </c>
      <c r="AA218" s="142">
        <v>0</v>
      </c>
      <c r="AB218" s="148">
        <v>90000</v>
      </c>
      <c r="AC218" s="142">
        <v>0</v>
      </c>
      <c r="AD218" s="133">
        <v>114</v>
      </c>
      <c r="AE218" s="125">
        <v>0</v>
      </c>
      <c r="AF218" s="125">
        <v>0</v>
      </c>
      <c r="AG218" s="144">
        <v>361710</v>
      </c>
      <c r="AH218" s="125">
        <v>0</v>
      </c>
      <c r="AI218" s="118"/>
    </row>
    <row r="219" spans="1:35" x14ac:dyDescent="0.2">
      <c r="A219" s="118">
        <v>211</v>
      </c>
      <c r="B219" s="118" t="s">
        <v>407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50">
        <v>50206</v>
      </c>
      <c r="Q219" s="145">
        <v>574620</v>
      </c>
      <c r="R219" s="142">
        <v>0</v>
      </c>
      <c r="S219" s="142">
        <v>0</v>
      </c>
      <c r="T219" s="143">
        <v>0</v>
      </c>
      <c r="U219" s="142">
        <v>0</v>
      </c>
      <c r="V219" s="143">
        <v>1</v>
      </c>
      <c r="W219" s="125"/>
      <c r="X219" s="145">
        <v>574620</v>
      </c>
      <c r="Y219" s="125"/>
      <c r="Z219" s="142">
        <v>0</v>
      </c>
      <c r="AA219" s="142">
        <v>0</v>
      </c>
      <c r="AB219" s="148">
        <v>20000</v>
      </c>
      <c r="AC219" s="142">
        <v>0</v>
      </c>
      <c r="AD219" s="133">
        <v>114</v>
      </c>
      <c r="AE219" s="125">
        <v>0</v>
      </c>
      <c r="AF219" s="125">
        <v>0</v>
      </c>
      <c r="AG219" s="144">
        <v>554620</v>
      </c>
      <c r="AH219" s="125">
        <v>0</v>
      </c>
      <c r="AI219" s="118"/>
    </row>
    <row r="220" spans="1:35" x14ac:dyDescent="0.2">
      <c r="A220" s="118">
        <v>212</v>
      </c>
      <c r="B220" s="118" t="s">
        <v>407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50">
        <v>50207</v>
      </c>
      <c r="Q220" s="145">
        <v>853200</v>
      </c>
      <c r="R220" s="142">
        <v>0</v>
      </c>
      <c r="S220" s="142">
        <v>0</v>
      </c>
      <c r="T220" s="143">
        <v>0</v>
      </c>
      <c r="U220" s="142">
        <v>0</v>
      </c>
      <c r="V220" s="143">
        <v>1</v>
      </c>
      <c r="W220" s="125"/>
      <c r="X220" s="145">
        <v>853200</v>
      </c>
      <c r="Y220" s="125"/>
      <c r="Z220" s="142">
        <v>0</v>
      </c>
      <c r="AA220" s="142">
        <v>0</v>
      </c>
      <c r="AB220" s="148">
        <v>167000</v>
      </c>
      <c r="AC220" s="142">
        <v>0</v>
      </c>
      <c r="AD220" s="133">
        <v>114</v>
      </c>
      <c r="AE220" s="125">
        <v>0</v>
      </c>
      <c r="AF220" s="125">
        <v>0</v>
      </c>
      <c r="AG220" s="144">
        <v>686200</v>
      </c>
      <c r="AH220" s="125">
        <v>0</v>
      </c>
      <c r="AI220" s="118"/>
    </row>
    <row r="221" spans="1:35" x14ac:dyDescent="0.2">
      <c r="A221" s="118">
        <v>213</v>
      </c>
      <c r="B221" s="118" t="s">
        <v>407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50">
        <v>50210</v>
      </c>
      <c r="Q221" s="145">
        <v>1129440</v>
      </c>
      <c r="R221" s="142">
        <v>0</v>
      </c>
      <c r="S221" s="142">
        <v>0</v>
      </c>
      <c r="T221" s="143">
        <v>0</v>
      </c>
      <c r="U221" s="142">
        <v>0</v>
      </c>
      <c r="V221" s="143">
        <v>1</v>
      </c>
      <c r="W221" s="125"/>
      <c r="X221" s="145">
        <v>1129440</v>
      </c>
      <c r="Y221" s="125"/>
      <c r="Z221" s="142">
        <v>0</v>
      </c>
      <c r="AA221" s="142">
        <v>0</v>
      </c>
      <c r="AB221" s="148">
        <v>36000</v>
      </c>
      <c r="AC221" s="142">
        <v>0</v>
      </c>
      <c r="AD221" s="133">
        <v>114</v>
      </c>
      <c r="AE221" s="125">
        <v>0</v>
      </c>
      <c r="AF221" s="125">
        <v>0</v>
      </c>
      <c r="AG221" s="144">
        <v>1093440</v>
      </c>
      <c r="AH221" s="125">
        <v>0</v>
      </c>
      <c r="AI221" s="118"/>
    </row>
    <row r="222" spans="1:35" x14ac:dyDescent="0.2">
      <c r="A222" s="118">
        <v>214</v>
      </c>
      <c r="B222" s="118" t="s">
        <v>407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50">
        <v>50211</v>
      </c>
      <c r="Q222" s="145">
        <v>908000</v>
      </c>
      <c r="R222" s="142">
        <v>0</v>
      </c>
      <c r="S222" s="142">
        <v>0</v>
      </c>
      <c r="T222" s="143">
        <v>0</v>
      </c>
      <c r="U222" s="142">
        <v>0</v>
      </c>
      <c r="V222" s="143">
        <v>1</v>
      </c>
      <c r="W222" s="125"/>
      <c r="X222" s="145">
        <v>908000</v>
      </c>
      <c r="Y222" s="125"/>
      <c r="Z222" s="142">
        <v>0</v>
      </c>
      <c r="AA222" s="142">
        <v>0</v>
      </c>
      <c r="AB222" s="148">
        <v>13200</v>
      </c>
      <c r="AC222" s="142">
        <v>0</v>
      </c>
      <c r="AD222" s="133">
        <v>114</v>
      </c>
      <c r="AE222" s="125">
        <v>0</v>
      </c>
      <c r="AF222" s="125">
        <v>0</v>
      </c>
      <c r="AG222" s="144">
        <v>894800</v>
      </c>
      <c r="AH222" s="125">
        <v>0</v>
      </c>
      <c r="AI222" s="118"/>
    </row>
    <row r="223" spans="1:35" x14ac:dyDescent="0.2">
      <c r="A223" s="118">
        <v>215</v>
      </c>
      <c r="B223" s="118" t="s">
        <v>407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50">
        <v>50213</v>
      </c>
      <c r="Q223" s="145">
        <v>935842</v>
      </c>
      <c r="R223" s="142">
        <v>0</v>
      </c>
      <c r="S223" s="142">
        <v>0</v>
      </c>
      <c r="T223" s="143">
        <v>0</v>
      </c>
      <c r="U223" s="142">
        <v>0</v>
      </c>
      <c r="V223" s="143">
        <v>1</v>
      </c>
      <c r="W223" s="125"/>
      <c r="X223" s="145">
        <v>935842</v>
      </c>
      <c r="Y223" s="125"/>
      <c r="Z223" s="142">
        <v>0</v>
      </c>
      <c r="AA223" s="142">
        <v>0</v>
      </c>
      <c r="AB223" s="148">
        <v>0</v>
      </c>
      <c r="AC223" s="142">
        <v>0</v>
      </c>
      <c r="AD223" s="133">
        <v>114</v>
      </c>
      <c r="AE223" s="125">
        <v>0</v>
      </c>
      <c r="AF223" s="125">
        <v>0</v>
      </c>
      <c r="AG223" s="144">
        <v>935842</v>
      </c>
      <c r="AH223" s="125">
        <v>0</v>
      </c>
      <c r="AI223" s="118"/>
    </row>
    <row r="224" spans="1:35" x14ac:dyDescent="0.2">
      <c r="A224" s="118">
        <v>216</v>
      </c>
      <c r="B224" s="118" t="s">
        <v>407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40">
        <v>50215</v>
      </c>
      <c r="Q224" s="145">
        <v>419000</v>
      </c>
      <c r="R224" s="142">
        <v>0</v>
      </c>
      <c r="S224" s="142">
        <v>0</v>
      </c>
      <c r="T224" s="143">
        <v>0</v>
      </c>
      <c r="U224" s="142">
        <v>0</v>
      </c>
      <c r="V224" s="143">
        <v>1</v>
      </c>
      <c r="W224" s="125"/>
      <c r="X224" s="145">
        <v>419000</v>
      </c>
      <c r="Y224" s="125"/>
      <c r="Z224" s="142">
        <v>0</v>
      </c>
      <c r="AA224" s="142">
        <v>0</v>
      </c>
      <c r="AB224" s="148">
        <v>0</v>
      </c>
      <c r="AC224" s="142">
        <v>0</v>
      </c>
      <c r="AD224" s="133">
        <v>114</v>
      </c>
      <c r="AE224" s="125">
        <v>0</v>
      </c>
      <c r="AF224" s="125">
        <v>0</v>
      </c>
      <c r="AG224" s="144">
        <v>419000</v>
      </c>
      <c r="AH224" s="125">
        <v>0</v>
      </c>
      <c r="AI224" s="118"/>
    </row>
    <row r="225" spans="1:35" x14ac:dyDescent="0.2">
      <c r="A225" s="118">
        <v>217</v>
      </c>
      <c r="B225" s="118" t="s">
        <v>407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50">
        <v>50217</v>
      </c>
      <c r="Q225" s="145">
        <v>990000</v>
      </c>
      <c r="R225" s="142">
        <v>0</v>
      </c>
      <c r="S225" s="142">
        <v>0</v>
      </c>
      <c r="T225" s="143">
        <v>0</v>
      </c>
      <c r="U225" s="142">
        <v>0</v>
      </c>
      <c r="V225" s="143">
        <v>1</v>
      </c>
      <c r="W225" s="125"/>
      <c r="X225" s="145">
        <v>990000</v>
      </c>
      <c r="Y225" s="125"/>
      <c r="Z225" s="142">
        <v>0</v>
      </c>
      <c r="AA225" s="142">
        <v>0</v>
      </c>
      <c r="AB225" s="148">
        <v>0</v>
      </c>
      <c r="AC225" s="142">
        <v>0</v>
      </c>
      <c r="AD225" s="133">
        <v>114</v>
      </c>
      <c r="AE225" s="125">
        <v>0</v>
      </c>
      <c r="AF225" s="125">
        <v>0</v>
      </c>
      <c r="AG225" s="144">
        <v>990000</v>
      </c>
      <c r="AH225" s="125">
        <v>0</v>
      </c>
      <c r="AI225" s="118"/>
    </row>
    <row r="226" spans="1:35" x14ac:dyDescent="0.2">
      <c r="A226" s="118">
        <v>218</v>
      </c>
      <c r="B226" s="118" t="s">
        <v>407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50">
        <v>50218</v>
      </c>
      <c r="Q226" s="145">
        <v>186762</v>
      </c>
      <c r="R226" s="142">
        <v>0</v>
      </c>
      <c r="S226" s="142">
        <v>0</v>
      </c>
      <c r="T226" s="143">
        <v>0</v>
      </c>
      <c r="U226" s="142">
        <v>0</v>
      </c>
      <c r="V226" s="143">
        <v>1</v>
      </c>
      <c r="W226" s="125"/>
      <c r="X226" s="145">
        <v>186762</v>
      </c>
      <c r="Y226" s="125"/>
      <c r="Z226" s="142">
        <v>0</v>
      </c>
      <c r="AA226" s="142">
        <v>0</v>
      </c>
      <c r="AB226" s="148">
        <v>0</v>
      </c>
      <c r="AC226" s="142">
        <v>0</v>
      </c>
      <c r="AD226" s="133">
        <v>114</v>
      </c>
      <c r="AE226" s="125">
        <v>0</v>
      </c>
      <c r="AF226" s="125">
        <v>0</v>
      </c>
      <c r="AG226" s="144">
        <v>186762</v>
      </c>
      <c r="AH226" s="125">
        <v>0</v>
      </c>
      <c r="AI226" s="118"/>
    </row>
    <row r="227" spans="1:35" x14ac:dyDescent="0.2">
      <c r="A227" s="118">
        <v>219</v>
      </c>
      <c r="B227" s="118" t="s">
        <v>407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50">
        <v>50219</v>
      </c>
      <c r="Q227" s="145">
        <v>188400</v>
      </c>
      <c r="R227" s="142">
        <v>0</v>
      </c>
      <c r="S227" s="142">
        <v>0</v>
      </c>
      <c r="T227" s="143">
        <v>0</v>
      </c>
      <c r="U227" s="142">
        <v>0</v>
      </c>
      <c r="V227" s="143">
        <v>1</v>
      </c>
      <c r="W227" s="125"/>
      <c r="X227" s="145">
        <v>188400</v>
      </c>
      <c r="Y227" s="125"/>
      <c r="Z227" s="142">
        <v>0</v>
      </c>
      <c r="AA227" s="142">
        <v>0</v>
      </c>
      <c r="AB227" s="148">
        <v>0</v>
      </c>
      <c r="AC227" s="142">
        <v>0</v>
      </c>
      <c r="AD227" s="133">
        <v>114</v>
      </c>
      <c r="AE227" s="125">
        <v>0</v>
      </c>
      <c r="AF227" s="125">
        <v>0</v>
      </c>
      <c r="AG227" s="144">
        <v>188400</v>
      </c>
      <c r="AH227" s="125">
        <v>0</v>
      </c>
      <c r="AI227" s="118"/>
    </row>
    <row r="228" spans="1:35" x14ac:dyDescent="0.2">
      <c r="A228" s="118">
        <v>220</v>
      </c>
      <c r="B228" s="118" t="s">
        <v>407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50">
        <v>50220</v>
      </c>
      <c r="Q228" s="145">
        <v>211526</v>
      </c>
      <c r="R228" s="142">
        <v>0</v>
      </c>
      <c r="S228" s="142">
        <v>0</v>
      </c>
      <c r="T228" s="143">
        <v>0</v>
      </c>
      <c r="U228" s="142">
        <v>0</v>
      </c>
      <c r="V228" s="143">
        <v>1</v>
      </c>
      <c r="W228" s="125"/>
      <c r="X228" s="145">
        <v>211526</v>
      </c>
      <c r="Y228" s="125"/>
      <c r="Z228" s="142">
        <v>0</v>
      </c>
      <c r="AA228" s="142">
        <v>0</v>
      </c>
      <c r="AB228" s="148">
        <v>20000</v>
      </c>
      <c r="AC228" s="142">
        <v>0</v>
      </c>
      <c r="AD228" s="133">
        <v>114</v>
      </c>
      <c r="AE228" s="125">
        <v>0</v>
      </c>
      <c r="AF228" s="125">
        <v>0</v>
      </c>
      <c r="AG228" s="144">
        <v>191526</v>
      </c>
      <c r="AH228" s="125">
        <v>0</v>
      </c>
      <c r="AI228" s="118"/>
    </row>
    <row r="229" spans="1:35" x14ac:dyDescent="0.2">
      <c r="A229" s="118">
        <v>221</v>
      </c>
      <c r="B229" s="118" t="s">
        <v>407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50">
        <v>50221</v>
      </c>
      <c r="Q229" s="145">
        <v>142240</v>
      </c>
      <c r="R229" s="142">
        <v>0</v>
      </c>
      <c r="S229" s="142">
        <v>0</v>
      </c>
      <c r="T229" s="143">
        <v>0</v>
      </c>
      <c r="U229" s="142">
        <v>0</v>
      </c>
      <c r="V229" s="143">
        <v>1</v>
      </c>
      <c r="W229" s="125"/>
      <c r="X229" s="145">
        <v>142240</v>
      </c>
      <c r="Y229" s="125"/>
      <c r="Z229" s="142">
        <v>0</v>
      </c>
      <c r="AA229" s="142">
        <v>0</v>
      </c>
      <c r="AB229" s="148">
        <v>0</v>
      </c>
      <c r="AC229" s="142">
        <v>0</v>
      </c>
      <c r="AD229" s="133">
        <v>114</v>
      </c>
      <c r="AE229" s="125">
        <v>0</v>
      </c>
      <c r="AF229" s="125">
        <v>0</v>
      </c>
      <c r="AG229" s="144">
        <v>142240</v>
      </c>
      <c r="AH229" s="125">
        <v>0</v>
      </c>
      <c r="AI229" s="118"/>
    </row>
    <row r="230" spans="1:35" x14ac:dyDescent="0.2">
      <c r="A230" s="118">
        <v>222</v>
      </c>
      <c r="B230" s="118" t="s">
        <v>407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50">
        <v>50222</v>
      </c>
      <c r="Q230" s="145">
        <v>124000</v>
      </c>
      <c r="R230" s="142">
        <v>0</v>
      </c>
      <c r="S230" s="142">
        <v>0</v>
      </c>
      <c r="T230" s="143">
        <v>0</v>
      </c>
      <c r="U230" s="142">
        <v>0</v>
      </c>
      <c r="V230" s="143">
        <v>1</v>
      </c>
      <c r="W230" s="125"/>
      <c r="X230" s="145">
        <v>124000</v>
      </c>
      <c r="Y230" s="125"/>
      <c r="Z230" s="142">
        <v>0</v>
      </c>
      <c r="AA230" s="142">
        <v>0</v>
      </c>
      <c r="AB230" s="148">
        <v>20000</v>
      </c>
      <c r="AC230" s="142">
        <v>0</v>
      </c>
      <c r="AD230" s="133">
        <v>114</v>
      </c>
      <c r="AE230" s="125">
        <v>0</v>
      </c>
      <c r="AF230" s="125">
        <v>0</v>
      </c>
      <c r="AG230" s="144">
        <v>104000</v>
      </c>
      <c r="AH230" s="125">
        <v>0</v>
      </c>
      <c r="AI230" s="118"/>
    </row>
    <row r="231" spans="1:35" x14ac:dyDescent="0.2">
      <c r="A231" s="118">
        <v>223</v>
      </c>
      <c r="B231" s="118" t="s">
        <v>407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50">
        <v>50223</v>
      </c>
      <c r="Q231" s="145">
        <v>100680</v>
      </c>
      <c r="R231" s="142">
        <v>0</v>
      </c>
      <c r="S231" s="142">
        <v>0</v>
      </c>
      <c r="T231" s="143">
        <v>0</v>
      </c>
      <c r="U231" s="142">
        <v>0</v>
      </c>
      <c r="V231" s="143">
        <v>1</v>
      </c>
      <c r="W231" s="125"/>
      <c r="X231" s="145">
        <v>100680</v>
      </c>
      <c r="Y231" s="125"/>
      <c r="Z231" s="142">
        <v>0</v>
      </c>
      <c r="AA231" s="142">
        <v>0</v>
      </c>
      <c r="AB231" s="148">
        <v>50000</v>
      </c>
      <c r="AC231" s="142">
        <v>0</v>
      </c>
      <c r="AD231" s="133">
        <v>114</v>
      </c>
      <c r="AE231" s="125">
        <v>0</v>
      </c>
      <c r="AF231" s="125">
        <v>0</v>
      </c>
      <c r="AG231" s="144">
        <v>50680</v>
      </c>
      <c r="AH231" s="125">
        <v>0</v>
      </c>
      <c r="AI231" s="118"/>
    </row>
    <row r="232" spans="1:35" x14ac:dyDescent="0.2">
      <c r="A232" s="118">
        <v>224</v>
      </c>
      <c r="B232" s="118" t="s">
        <v>407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50">
        <v>50224</v>
      </c>
      <c r="Q232" s="145">
        <v>742400</v>
      </c>
      <c r="R232" s="142">
        <v>0</v>
      </c>
      <c r="S232" s="142">
        <v>0</v>
      </c>
      <c r="T232" s="143">
        <v>0</v>
      </c>
      <c r="U232" s="142">
        <v>0</v>
      </c>
      <c r="V232" s="143">
        <v>1</v>
      </c>
      <c r="W232" s="125"/>
      <c r="X232" s="145">
        <v>742400</v>
      </c>
      <c r="Y232" s="125"/>
      <c r="Z232" s="142">
        <v>0</v>
      </c>
      <c r="AA232" s="142">
        <v>0</v>
      </c>
      <c r="AB232" s="148">
        <v>0</v>
      </c>
      <c r="AC232" s="142">
        <v>0</v>
      </c>
      <c r="AD232" s="133">
        <v>114</v>
      </c>
      <c r="AE232" s="125">
        <v>0</v>
      </c>
      <c r="AF232" s="125">
        <v>0</v>
      </c>
      <c r="AG232" s="144">
        <v>742400</v>
      </c>
      <c r="AH232" s="125">
        <v>0</v>
      </c>
      <c r="AI232" s="118"/>
    </row>
    <row r="233" spans="1:35" x14ac:dyDescent="0.2">
      <c r="A233" s="118">
        <v>225</v>
      </c>
      <c r="B233" s="118" t="s">
        <v>407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50">
        <v>50225</v>
      </c>
      <c r="Q233" s="145">
        <v>665000</v>
      </c>
      <c r="R233" s="142">
        <v>0</v>
      </c>
      <c r="S233" s="142">
        <v>0</v>
      </c>
      <c r="T233" s="143">
        <v>0</v>
      </c>
      <c r="U233" s="142">
        <v>0</v>
      </c>
      <c r="V233" s="143">
        <v>1</v>
      </c>
      <c r="W233" s="125"/>
      <c r="X233" s="145">
        <v>665000</v>
      </c>
      <c r="Y233" s="125"/>
      <c r="Z233" s="142">
        <v>0</v>
      </c>
      <c r="AA233" s="142">
        <v>0</v>
      </c>
      <c r="AB233" s="148">
        <v>665000</v>
      </c>
      <c r="AC233" s="142">
        <v>0</v>
      </c>
      <c r="AD233" s="133">
        <v>114</v>
      </c>
      <c r="AE233" s="125">
        <v>0</v>
      </c>
      <c r="AF233" s="125">
        <v>0</v>
      </c>
      <c r="AG233" s="144">
        <v>0</v>
      </c>
      <c r="AH233" s="125">
        <v>0</v>
      </c>
      <c r="AI233" s="118"/>
    </row>
    <row r="234" spans="1:35" x14ac:dyDescent="0.2">
      <c r="A234" s="118">
        <v>226</v>
      </c>
      <c r="B234" s="118" t="s">
        <v>407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50">
        <v>50227</v>
      </c>
      <c r="Q234" s="145">
        <v>126000</v>
      </c>
      <c r="R234" s="142">
        <v>0</v>
      </c>
      <c r="S234" s="142">
        <v>0</v>
      </c>
      <c r="T234" s="143">
        <v>0</v>
      </c>
      <c r="U234" s="142">
        <v>0</v>
      </c>
      <c r="V234" s="143">
        <v>1</v>
      </c>
      <c r="W234" s="125"/>
      <c r="X234" s="145">
        <v>126000</v>
      </c>
      <c r="Y234" s="125"/>
      <c r="Z234" s="142">
        <v>0</v>
      </c>
      <c r="AA234" s="142">
        <v>0</v>
      </c>
      <c r="AB234" s="148">
        <v>45000</v>
      </c>
      <c r="AC234" s="142">
        <v>0</v>
      </c>
      <c r="AD234" s="133">
        <v>114</v>
      </c>
      <c r="AE234" s="125">
        <v>0</v>
      </c>
      <c r="AF234" s="125">
        <v>0</v>
      </c>
      <c r="AG234" s="144">
        <v>81000</v>
      </c>
      <c r="AH234" s="125">
        <v>0</v>
      </c>
      <c r="AI234" s="118"/>
    </row>
    <row r="235" spans="1:35" x14ac:dyDescent="0.2">
      <c r="A235" s="118">
        <v>227</v>
      </c>
      <c r="B235" s="118" t="s">
        <v>407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50">
        <v>50228</v>
      </c>
      <c r="Q235" s="145">
        <v>918433.64</v>
      </c>
      <c r="R235" s="142">
        <v>0</v>
      </c>
      <c r="S235" s="142">
        <v>0</v>
      </c>
      <c r="T235" s="143">
        <v>0</v>
      </c>
      <c r="U235" s="142">
        <v>0</v>
      </c>
      <c r="V235" s="143">
        <v>1</v>
      </c>
      <c r="W235" s="125"/>
      <c r="X235" s="145">
        <v>918433.64</v>
      </c>
      <c r="Y235" s="125"/>
      <c r="Z235" s="142">
        <v>0</v>
      </c>
      <c r="AA235" s="142">
        <v>0</v>
      </c>
      <c r="AB235" s="148">
        <v>170000</v>
      </c>
      <c r="AC235" s="142">
        <v>0</v>
      </c>
      <c r="AD235" s="133">
        <v>114</v>
      </c>
      <c r="AE235" s="125">
        <v>0</v>
      </c>
      <c r="AF235" s="125">
        <v>0</v>
      </c>
      <c r="AG235" s="144">
        <v>748433.64</v>
      </c>
      <c r="AH235" s="125">
        <v>0</v>
      </c>
      <c r="AI235" s="118"/>
    </row>
    <row r="236" spans="1:35" x14ac:dyDescent="0.2">
      <c r="A236" s="118">
        <v>228</v>
      </c>
      <c r="B236" s="118" t="s">
        <v>407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50">
        <v>50229</v>
      </c>
      <c r="Q236" s="145">
        <v>188500</v>
      </c>
      <c r="R236" s="142">
        <v>0</v>
      </c>
      <c r="S236" s="142">
        <v>0</v>
      </c>
      <c r="T236" s="143">
        <v>0</v>
      </c>
      <c r="U236" s="142">
        <v>0</v>
      </c>
      <c r="V236" s="143">
        <v>1</v>
      </c>
      <c r="W236" s="125"/>
      <c r="X236" s="145">
        <v>188500</v>
      </c>
      <c r="Y236" s="125"/>
      <c r="Z236" s="142">
        <v>0</v>
      </c>
      <c r="AA236" s="142">
        <v>0</v>
      </c>
      <c r="AB236" s="148">
        <v>70000</v>
      </c>
      <c r="AC236" s="142">
        <v>0</v>
      </c>
      <c r="AD236" s="133">
        <v>114</v>
      </c>
      <c r="AE236" s="125">
        <v>0</v>
      </c>
      <c r="AF236" s="125">
        <v>0</v>
      </c>
      <c r="AG236" s="144">
        <v>118500</v>
      </c>
      <c r="AH236" s="125">
        <v>0</v>
      </c>
      <c r="AI236" s="118"/>
    </row>
    <row r="237" spans="1:35" x14ac:dyDescent="0.2">
      <c r="A237" s="118">
        <v>229</v>
      </c>
      <c r="B237" s="118" t="s">
        <v>407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50">
        <v>50234</v>
      </c>
      <c r="Q237" s="145">
        <v>1250300</v>
      </c>
      <c r="R237" s="142">
        <v>0</v>
      </c>
      <c r="S237" s="142">
        <v>0</v>
      </c>
      <c r="T237" s="143">
        <v>0</v>
      </c>
      <c r="U237" s="142">
        <v>0</v>
      </c>
      <c r="V237" s="143">
        <v>1</v>
      </c>
      <c r="W237" s="125"/>
      <c r="X237" s="145">
        <v>1250300</v>
      </c>
      <c r="Y237" s="125"/>
      <c r="Z237" s="142">
        <v>0</v>
      </c>
      <c r="AA237" s="142">
        <v>0</v>
      </c>
      <c r="AB237" s="148">
        <v>250000</v>
      </c>
      <c r="AC237" s="142">
        <v>0</v>
      </c>
      <c r="AD237" s="133">
        <v>114</v>
      </c>
      <c r="AE237" s="125">
        <v>0</v>
      </c>
      <c r="AF237" s="125">
        <v>0</v>
      </c>
      <c r="AG237" s="144">
        <v>1000300</v>
      </c>
      <c r="AH237" s="125">
        <v>0</v>
      </c>
      <c r="AI237" s="118"/>
    </row>
    <row r="238" spans="1:35" x14ac:dyDescent="0.2">
      <c r="A238" s="118">
        <v>230</v>
      </c>
      <c r="B238" s="118" t="s">
        <v>407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50">
        <v>50235</v>
      </c>
      <c r="Q238" s="145">
        <v>1790240</v>
      </c>
      <c r="R238" s="142">
        <v>0</v>
      </c>
      <c r="S238" s="142">
        <v>0</v>
      </c>
      <c r="T238" s="143">
        <v>0</v>
      </c>
      <c r="U238" s="142">
        <v>0</v>
      </c>
      <c r="V238" s="143">
        <v>1</v>
      </c>
      <c r="W238" s="125"/>
      <c r="X238" s="145">
        <v>1790240</v>
      </c>
      <c r="Y238" s="125"/>
      <c r="Z238" s="142">
        <v>0</v>
      </c>
      <c r="AA238" s="142">
        <v>0</v>
      </c>
      <c r="AB238" s="148">
        <v>1790240</v>
      </c>
      <c r="AC238" s="142">
        <v>0</v>
      </c>
      <c r="AD238" s="133">
        <v>114</v>
      </c>
      <c r="AE238" s="125">
        <v>0</v>
      </c>
      <c r="AF238" s="125">
        <v>0</v>
      </c>
      <c r="AG238" s="144">
        <v>0</v>
      </c>
      <c r="AH238" s="125">
        <v>0</v>
      </c>
      <c r="AI238" s="118"/>
    </row>
    <row r="239" spans="1:35" x14ac:dyDescent="0.2">
      <c r="A239" s="118">
        <v>231</v>
      </c>
      <c r="B239" s="118" t="s">
        <v>407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50">
        <v>50236</v>
      </c>
      <c r="Q239" s="145">
        <v>1790240</v>
      </c>
      <c r="R239" s="142">
        <v>0</v>
      </c>
      <c r="S239" s="142">
        <v>0</v>
      </c>
      <c r="T239" s="143">
        <v>0</v>
      </c>
      <c r="U239" s="142">
        <v>0</v>
      </c>
      <c r="V239" s="143">
        <v>1</v>
      </c>
      <c r="W239" s="125"/>
      <c r="X239" s="145">
        <v>1790240</v>
      </c>
      <c r="Y239" s="125"/>
      <c r="Z239" s="142">
        <v>0</v>
      </c>
      <c r="AA239" s="142">
        <v>0</v>
      </c>
      <c r="AB239" s="148">
        <v>1790240</v>
      </c>
      <c r="AC239" s="142">
        <v>0</v>
      </c>
      <c r="AD239" s="133">
        <v>114</v>
      </c>
      <c r="AE239" s="125">
        <v>0</v>
      </c>
      <c r="AF239" s="125">
        <v>0</v>
      </c>
      <c r="AG239" s="145">
        <v>0</v>
      </c>
      <c r="AH239" s="125">
        <v>0</v>
      </c>
      <c r="AI239" s="118"/>
    </row>
    <row r="240" spans="1:35" x14ac:dyDescent="0.2">
      <c r="A240" s="118">
        <v>232</v>
      </c>
      <c r="B240" s="118" t="s">
        <v>407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50">
        <v>50239</v>
      </c>
      <c r="Q240" s="145">
        <v>1962000</v>
      </c>
      <c r="R240" s="142">
        <v>0</v>
      </c>
      <c r="S240" s="142">
        <v>0</v>
      </c>
      <c r="T240" s="143">
        <v>0</v>
      </c>
      <c r="U240" s="142">
        <v>0</v>
      </c>
      <c r="V240" s="143">
        <v>1</v>
      </c>
      <c r="W240" s="125"/>
      <c r="X240" s="145">
        <v>1962000</v>
      </c>
      <c r="Y240" s="125"/>
      <c r="Z240" s="142">
        <v>0</v>
      </c>
      <c r="AA240" s="142">
        <v>0</v>
      </c>
      <c r="AB240" s="148">
        <v>450000</v>
      </c>
      <c r="AC240" s="142">
        <v>0</v>
      </c>
      <c r="AD240" s="133">
        <v>114</v>
      </c>
      <c r="AE240" s="125">
        <v>0</v>
      </c>
      <c r="AF240" s="125">
        <v>0</v>
      </c>
      <c r="AG240" s="144">
        <v>1512000</v>
      </c>
      <c r="AH240" s="125">
        <v>0</v>
      </c>
      <c r="AI240" s="118"/>
    </row>
    <row r="241" spans="1:35" x14ac:dyDescent="0.2">
      <c r="A241" s="118">
        <v>233</v>
      </c>
      <c r="B241" s="118" t="s">
        <v>407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50">
        <v>50242</v>
      </c>
      <c r="Q241" s="145">
        <v>248580</v>
      </c>
      <c r="R241" s="142">
        <v>0</v>
      </c>
      <c r="S241" s="142">
        <v>0</v>
      </c>
      <c r="T241" s="143">
        <v>0</v>
      </c>
      <c r="U241" s="142">
        <v>0</v>
      </c>
      <c r="V241" s="143">
        <v>1</v>
      </c>
      <c r="W241" s="125"/>
      <c r="X241" s="145">
        <v>248580</v>
      </c>
      <c r="Y241" s="125"/>
      <c r="Z241" s="142">
        <v>0</v>
      </c>
      <c r="AA241" s="142">
        <v>0</v>
      </c>
      <c r="AB241" s="148">
        <v>248580</v>
      </c>
      <c r="AC241" s="142">
        <v>0</v>
      </c>
      <c r="AD241" s="133">
        <v>114</v>
      </c>
      <c r="AE241" s="125">
        <v>0</v>
      </c>
      <c r="AF241" s="125">
        <v>0</v>
      </c>
      <c r="AG241" s="144">
        <v>0</v>
      </c>
      <c r="AH241" s="125">
        <v>0</v>
      </c>
      <c r="AI241" s="118"/>
    </row>
    <row r="242" spans="1:35" x14ac:dyDescent="0.2">
      <c r="A242" s="118">
        <v>234</v>
      </c>
      <c r="B242" s="118" t="s">
        <v>407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50">
        <v>50244</v>
      </c>
      <c r="Q242" s="145">
        <v>896418</v>
      </c>
      <c r="R242" s="142">
        <v>0</v>
      </c>
      <c r="S242" s="142">
        <v>0</v>
      </c>
      <c r="T242" s="143">
        <v>0</v>
      </c>
      <c r="U242" s="142">
        <v>0</v>
      </c>
      <c r="V242" s="143">
        <v>1</v>
      </c>
      <c r="W242" s="125"/>
      <c r="X242" s="145">
        <v>896418</v>
      </c>
      <c r="Y242" s="125"/>
      <c r="Z242" s="142">
        <v>0</v>
      </c>
      <c r="AA242" s="142">
        <v>0</v>
      </c>
      <c r="AB242" s="148">
        <v>70000</v>
      </c>
      <c r="AC242" s="142">
        <v>0</v>
      </c>
      <c r="AD242" s="133">
        <v>114</v>
      </c>
      <c r="AE242" s="125">
        <v>0</v>
      </c>
      <c r="AF242" s="125">
        <v>0</v>
      </c>
      <c r="AG242" s="144">
        <v>826418</v>
      </c>
      <c r="AH242" s="125">
        <v>0</v>
      </c>
      <c r="AI242" s="118"/>
    </row>
    <row r="243" spans="1:35" x14ac:dyDescent="0.2">
      <c r="A243" s="118">
        <v>235</v>
      </c>
      <c r="B243" s="118" t="s">
        <v>407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50">
        <v>50245</v>
      </c>
      <c r="Q243" s="145">
        <v>494000</v>
      </c>
      <c r="R243" s="142">
        <v>0</v>
      </c>
      <c r="S243" s="142">
        <v>0</v>
      </c>
      <c r="T243" s="143">
        <v>0</v>
      </c>
      <c r="U243" s="142">
        <v>0</v>
      </c>
      <c r="V243" s="143">
        <v>1</v>
      </c>
      <c r="W243" s="125"/>
      <c r="X243" s="145">
        <v>494000</v>
      </c>
      <c r="Y243" s="125"/>
      <c r="Z243" s="142">
        <v>0</v>
      </c>
      <c r="AA243" s="142">
        <v>0</v>
      </c>
      <c r="AB243" s="148">
        <v>494000</v>
      </c>
      <c r="AC243" s="142">
        <v>0</v>
      </c>
      <c r="AD243" s="133">
        <v>114</v>
      </c>
      <c r="AE243" s="125">
        <v>0</v>
      </c>
      <c r="AF243" s="125">
        <v>0</v>
      </c>
      <c r="AG243" s="144">
        <v>0</v>
      </c>
      <c r="AH243" s="125">
        <v>0</v>
      </c>
      <c r="AI243" s="118"/>
    </row>
    <row r="244" spans="1:35" x14ac:dyDescent="0.2">
      <c r="A244" s="118">
        <v>236</v>
      </c>
      <c r="B244" s="118" t="s">
        <v>407</v>
      </c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50">
        <v>50247</v>
      </c>
      <c r="Q244" s="145">
        <v>1601340</v>
      </c>
      <c r="R244" s="142">
        <v>0</v>
      </c>
      <c r="S244" s="142">
        <v>0</v>
      </c>
      <c r="T244" s="143">
        <v>0</v>
      </c>
      <c r="U244" s="142">
        <v>0</v>
      </c>
      <c r="V244" s="143">
        <v>1</v>
      </c>
      <c r="W244" s="125"/>
      <c r="X244" s="145">
        <v>1601340</v>
      </c>
      <c r="Y244" s="125"/>
      <c r="Z244" s="142">
        <v>0</v>
      </c>
      <c r="AA244" s="142">
        <v>0</v>
      </c>
      <c r="AB244" s="148">
        <v>1601340</v>
      </c>
      <c r="AC244" s="142">
        <v>0</v>
      </c>
      <c r="AD244" s="133">
        <v>114</v>
      </c>
      <c r="AE244" s="125">
        <v>0</v>
      </c>
      <c r="AF244" s="125">
        <v>0</v>
      </c>
      <c r="AG244" s="145">
        <v>0</v>
      </c>
      <c r="AH244" s="125">
        <v>0</v>
      </c>
      <c r="AI244" s="118"/>
    </row>
    <row r="245" spans="1:35" x14ac:dyDescent="0.2">
      <c r="A245" s="118">
        <v>237</v>
      </c>
      <c r="B245" s="118" t="s">
        <v>407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50">
        <v>50251</v>
      </c>
      <c r="Q245" s="145">
        <v>3200000</v>
      </c>
      <c r="R245" s="142">
        <v>0</v>
      </c>
      <c r="S245" s="142">
        <v>0</v>
      </c>
      <c r="T245" s="143">
        <v>0</v>
      </c>
      <c r="U245" s="142">
        <v>0</v>
      </c>
      <c r="V245" s="143">
        <v>1</v>
      </c>
      <c r="W245" s="125"/>
      <c r="X245" s="145">
        <v>3200000</v>
      </c>
      <c r="Y245" s="125"/>
      <c r="Z245" s="142">
        <v>0</v>
      </c>
      <c r="AA245" s="142">
        <v>0</v>
      </c>
      <c r="AB245" s="148">
        <v>3200000</v>
      </c>
      <c r="AC245" s="142">
        <v>0</v>
      </c>
      <c r="AD245" s="133">
        <v>114</v>
      </c>
      <c r="AE245" s="125">
        <v>0</v>
      </c>
      <c r="AF245" s="125">
        <v>0</v>
      </c>
      <c r="AG245" s="144">
        <v>0</v>
      </c>
      <c r="AH245" s="125">
        <v>0</v>
      </c>
      <c r="AI245" s="118"/>
    </row>
    <row r="246" spans="1:35" x14ac:dyDescent="0.2">
      <c r="A246" s="118">
        <v>238</v>
      </c>
      <c r="B246" s="118" t="s">
        <v>407</v>
      </c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50">
        <v>50256</v>
      </c>
      <c r="Q246" s="145">
        <v>263928</v>
      </c>
      <c r="R246" s="142">
        <v>0</v>
      </c>
      <c r="S246" s="142">
        <v>0</v>
      </c>
      <c r="T246" s="143">
        <v>0</v>
      </c>
      <c r="U246" s="142">
        <v>0</v>
      </c>
      <c r="V246" s="143">
        <v>1</v>
      </c>
      <c r="W246" s="125"/>
      <c r="X246" s="145">
        <v>263928</v>
      </c>
      <c r="Y246" s="125"/>
      <c r="Z246" s="142">
        <v>0</v>
      </c>
      <c r="AA246" s="142">
        <v>0</v>
      </c>
      <c r="AB246" s="148">
        <v>0</v>
      </c>
      <c r="AC246" s="142">
        <v>0</v>
      </c>
      <c r="AD246" s="133">
        <v>114</v>
      </c>
      <c r="AE246" s="125">
        <v>0</v>
      </c>
      <c r="AF246" s="125">
        <v>0</v>
      </c>
      <c r="AG246" s="145">
        <v>263928</v>
      </c>
      <c r="AH246" s="125">
        <v>0</v>
      </c>
      <c r="AI246" s="118"/>
    </row>
    <row r="247" spans="1:35" x14ac:dyDescent="0.2">
      <c r="A247" s="118">
        <v>239</v>
      </c>
      <c r="B247" s="118" t="s">
        <v>407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50">
        <v>50258</v>
      </c>
      <c r="Q247" s="145">
        <v>307572</v>
      </c>
      <c r="R247" s="142">
        <v>0</v>
      </c>
      <c r="S247" s="142">
        <v>0</v>
      </c>
      <c r="T247" s="143">
        <v>0</v>
      </c>
      <c r="U247" s="142">
        <v>0</v>
      </c>
      <c r="V247" s="143">
        <v>1</v>
      </c>
      <c r="W247" s="125"/>
      <c r="X247" s="145">
        <v>307572</v>
      </c>
      <c r="Y247" s="125"/>
      <c r="Z247" s="142">
        <v>0</v>
      </c>
      <c r="AA247" s="142">
        <v>0</v>
      </c>
      <c r="AB247" s="148">
        <v>80000</v>
      </c>
      <c r="AC247" s="142">
        <v>0</v>
      </c>
      <c r="AD247" s="133">
        <v>114</v>
      </c>
      <c r="AE247" s="125">
        <v>0</v>
      </c>
      <c r="AF247" s="125">
        <v>0</v>
      </c>
      <c r="AG247" s="144">
        <v>227572</v>
      </c>
      <c r="AH247" s="125">
        <v>0</v>
      </c>
      <c r="AI247" s="118"/>
    </row>
    <row r="248" spans="1:35" x14ac:dyDescent="0.2">
      <c r="A248" s="118">
        <v>240</v>
      </c>
      <c r="B248" s="118" t="s">
        <v>407</v>
      </c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50">
        <v>50261</v>
      </c>
      <c r="Q248" s="145">
        <v>320000</v>
      </c>
      <c r="R248" s="142">
        <v>0</v>
      </c>
      <c r="S248" s="142">
        <v>0</v>
      </c>
      <c r="T248" s="143">
        <v>0</v>
      </c>
      <c r="U248" s="142">
        <v>0</v>
      </c>
      <c r="V248" s="143">
        <v>1</v>
      </c>
      <c r="W248" s="125"/>
      <c r="X248" s="145">
        <v>320000</v>
      </c>
      <c r="Y248" s="125"/>
      <c r="Z248" s="142">
        <v>0</v>
      </c>
      <c r="AA248" s="142">
        <v>0</v>
      </c>
      <c r="AB248" s="148">
        <v>100000</v>
      </c>
      <c r="AC248" s="142">
        <v>0</v>
      </c>
      <c r="AD248" s="133">
        <v>114</v>
      </c>
      <c r="AE248" s="125">
        <v>0</v>
      </c>
      <c r="AF248" s="125">
        <v>0</v>
      </c>
      <c r="AG248" s="144">
        <v>220000</v>
      </c>
      <c r="AH248" s="125">
        <v>0</v>
      </c>
      <c r="AI248" s="118"/>
    </row>
    <row r="249" spans="1:35" x14ac:dyDescent="0.2">
      <c r="A249" s="118">
        <v>241</v>
      </c>
      <c r="B249" s="118" t="s">
        <v>407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50">
        <v>50264</v>
      </c>
      <c r="Q249" s="145">
        <v>320000</v>
      </c>
      <c r="R249" s="142">
        <v>0</v>
      </c>
      <c r="S249" s="142">
        <v>0</v>
      </c>
      <c r="T249" s="143">
        <v>0</v>
      </c>
      <c r="U249" s="142">
        <v>0</v>
      </c>
      <c r="V249" s="143">
        <v>1</v>
      </c>
      <c r="W249" s="125"/>
      <c r="X249" s="145">
        <v>320000</v>
      </c>
      <c r="Y249" s="125"/>
      <c r="Z249" s="142">
        <v>0</v>
      </c>
      <c r="AA249" s="142">
        <v>0</v>
      </c>
      <c r="AB249" s="148">
        <v>100000</v>
      </c>
      <c r="AC249" s="142">
        <v>0</v>
      </c>
      <c r="AD249" s="133">
        <v>114</v>
      </c>
      <c r="AE249" s="125">
        <v>0</v>
      </c>
      <c r="AF249" s="125">
        <v>0</v>
      </c>
      <c r="AG249" s="144">
        <v>220000</v>
      </c>
      <c r="AH249" s="125">
        <v>0</v>
      </c>
      <c r="AI249" s="118"/>
    </row>
    <row r="250" spans="1:35" x14ac:dyDescent="0.2">
      <c r="A250" s="118">
        <v>242</v>
      </c>
      <c r="B250" s="118" t="s">
        <v>407</v>
      </c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50">
        <v>50265</v>
      </c>
      <c r="Q250" s="145">
        <v>360000</v>
      </c>
      <c r="R250" s="142">
        <v>0</v>
      </c>
      <c r="S250" s="142">
        <v>0</v>
      </c>
      <c r="T250" s="143">
        <v>0</v>
      </c>
      <c r="U250" s="142">
        <v>0</v>
      </c>
      <c r="V250" s="143">
        <v>1</v>
      </c>
      <c r="W250" s="125"/>
      <c r="X250" s="145">
        <v>360000</v>
      </c>
      <c r="Y250" s="125"/>
      <c r="Z250" s="142">
        <v>0</v>
      </c>
      <c r="AA250" s="142">
        <v>0</v>
      </c>
      <c r="AB250" s="148">
        <v>145800</v>
      </c>
      <c r="AC250" s="142">
        <v>0</v>
      </c>
      <c r="AD250" s="133">
        <v>114</v>
      </c>
      <c r="AE250" s="125">
        <v>0</v>
      </c>
      <c r="AF250" s="125">
        <v>0</v>
      </c>
      <c r="AG250" s="144">
        <v>214200</v>
      </c>
      <c r="AH250" s="125">
        <v>0</v>
      </c>
      <c r="AI250" s="118"/>
    </row>
    <row r="251" spans="1:35" x14ac:dyDescent="0.2">
      <c r="A251" s="118">
        <v>243</v>
      </c>
      <c r="B251" s="118" t="s">
        <v>407</v>
      </c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50">
        <v>50267</v>
      </c>
      <c r="Q251" s="145">
        <v>376200</v>
      </c>
      <c r="R251" s="142">
        <v>0</v>
      </c>
      <c r="S251" s="142">
        <v>0</v>
      </c>
      <c r="T251" s="143">
        <v>0</v>
      </c>
      <c r="U251" s="142">
        <v>0</v>
      </c>
      <c r="V251" s="143">
        <v>1</v>
      </c>
      <c r="W251" s="125"/>
      <c r="X251" s="145">
        <v>376200</v>
      </c>
      <c r="Y251" s="125"/>
      <c r="Z251" s="142">
        <v>0</v>
      </c>
      <c r="AA251" s="142">
        <v>0</v>
      </c>
      <c r="AB251" s="148">
        <v>0</v>
      </c>
      <c r="AC251" s="142">
        <v>0</v>
      </c>
      <c r="AD251" s="133">
        <v>114</v>
      </c>
      <c r="AE251" s="125">
        <v>0</v>
      </c>
      <c r="AF251" s="125">
        <v>0</v>
      </c>
      <c r="AG251" s="145">
        <v>376200</v>
      </c>
      <c r="AH251" s="125">
        <v>0</v>
      </c>
      <c r="AI251" s="118"/>
    </row>
    <row r="252" spans="1:35" x14ac:dyDescent="0.2">
      <c r="A252" s="118">
        <v>244</v>
      </c>
      <c r="B252" s="118" t="s">
        <v>407</v>
      </c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50">
        <v>50272</v>
      </c>
      <c r="Q252" s="145">
        <v>405900</v>
      </c>
      <c r="R252" s="142">
        <v>0</v>
      </c>
      <c r="S252" s="142">
        <v>0</v>
      </c>
      <c r="T252" s="143">
        <v>0</v>
      </c>
      <c r="U252" s="142">
        <v>0</v>
      </c>
      <c r="V252" s="143">
        <v>1</v>
      </c>
      <c r="W252" s="125"/>
      <c r="X252" s="145">
        <v>405900</v>
      </c>
      <c r="Y252" s="125"/>
      <c r="Z252" s="142">
        <v>0</v>
      </c>
      <c r="AA252" s="142">
        <v>0</v>
      </c>
      <c r="AB252" s="148">
        <v>60000</v>
      </c>
      <c r="AC252" s="142">
        <v>0</v>
      </c>
      <c r="AD252" s="133">
        <v>114</v>
      </c>
      <c r="AE252" s="125">
        <v>0</v>
      </c>
      <c r="AF252" s="125">
        <v>0</v>
      </c>
      <c r="AG252" s="144">
        <v>345900</v>
      </c>
      <c r="AH252" s="125">
        <v>0</v>
      </c>
      <c r="AI252" s="118"/>
    </row>
    <row r="253" spans="1:35" x14ac:dyDescent="0.2">
      <c r="A253" s="118">
        <v>245</v>
      </c>
      <c r="B253" s="118" t="s">
        <v>407</v>
      </c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50">
        <v>50282</v>
      </c>
      <c r="Q253" s="145">
        <v>6571080</v>
      </c>
      <c r="R253" s="142">
        <v>0</v>
      </c>
      <c r="S253" s="142">
        <v>0</v>
      </c>
      <c r="T253" s="143">
        <v>0</v>
      </c>
      <c r="U253" s="142">
        <v>0</v>
      </c>
      <c r="V253" s="143">
        <v>1</v>
      </c>
      <c r="W253" s="125"/>
      <c r="X253" s="145">
        <v>6571080</v>
      </c>
      <c r="Y253" s="125"/>
      <c r="Z253" s="142">
        <v>0</v>
      </c>
      <c r="AA253" s="142">
        <v>0</v>
      </c>
      <c r="AB253" s="148">
        <v>2400000</v>
      </c>
      <c r="AC253" s="142">
        <v>0</v>
      </c>
      <c r="AD253" s="133">
        <v>114</v>
      </c>
      <c r="AE253" s="125">
        <v>0</v>
      </c>
      <c r="AF253" s="125">
        <v>0</v>
      </c>
      <c r="AG253" s="144">
        <v>4171080</v>
      </c>
      <c r="AH253" s="125">
        <v>0</v>
      </c>
      <c r="AI253" s="118"/>
    </row>
    <row r="254" spans="1:35" x14ac:dyDescent="0.2">
      <c r="A254" s="118">
        <v>246</v>
      </c>
      <c r="B254" s="118" t="s">
        <v>407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50">
        <v>50284</v>
      </c>
      <c r="Q254" s="145">
        <v>669627</v>
      </c>
      <c r="R254" s="142">
        <v>0</v>
      </c>
      <c r="S254" s="142">
        <v>0</v>
      </c>
      <c r="T254" s="143">
        <v>0</v>
      </c>
      <c r="U254" s="142">
        <v>0</v>
      </c>
      <c r="V254" s="143">
        <v>1</v>
      </c>
      <c r="W254" s="125"/>
      <c r="X254" s="145">
        <v>669627</v>
      </c>
      <c r="Y254" s="125"/>
      <c r="Z254" s="142">
        <v>0</v>
      </c>
      <c r="AA254" s="142">
        <v>0</v>
      </c>
      <c r="AB254" s="148">
        <v>50000</v>
      </c>
      <c r="AC254" s="142">
        <v>0</v>
      </c>
      <c r="AD254" s="133">
        <v>114</v>
      </c>
      <c r="AE254" s="125">
        <v>0</v>
      </c>
      <c r="AF254" s="125">
        <v>0</v>
      </c>
      <c r="AG254" s="144">
        <v>619627</v>
      </c>
      <c r="AH254" s="125">
        <v>0</v>
      </c>
      <c r="AI254" s="118"/>
    </row>
    <row r="255" spans="1:35" x14ac:dyDescent="0.2">
      <c r="A255" s="118">
        <v>247</v>
      </c>
      <c r="B255" s="118" t="s">
        <v>407</v>
      </c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50">
        <v>50293</v>
      </c>
      <c r="Q255" s="145">
        <v>2366400</v>
      </c>
      <c r="R255" s="142">
        <v>0</v>
      </c>
      <c r="S255" s="142">
        <v>0</v>
      </c>
      <c r="T255" s="143">
        <v>0</v>
      </c>
      <c r="U255" s="142">
        <v>0</v>
      </c>
      <c r="V255" s="143">
        <v>1</v>
      </c>
      <c r="W255" s="125"/>
      <c r="X255" s="145">
        <v>2366400</v>
      </c>
      <c r="Y255" s="125"/>
      <c r="Z255" s="142">
        <v>0</v>
      </c>
      <c r="AA255" s="142">
        <v>0</v>
      </c>
      <c r="AB255" s="148">
        <v>0</v>
      </c>
      <c r="AC255" s="142">
        <v>0</v>
      </c>
      <c r="AD255" s="133">
        <v>114</v>
      </c>
      <c r="AE255" s="125">
        <v>0</v>
      </c>
      <c r="AF255" s="125">
        <v>0</v>
      </c>
      <c r="AG255" s="145">
        <v>2366400</v>
      </c>
      <c r="AH255" s="125">
        <v>0</v>
      </c>
      <c r="AI255" s="118"/>
    </row>
    <row r="256" spans="1:35" x14ac:dyDescent="0.2">
      <c r="A256" s="118">
        <v>248</v>
      </c>
      <c r="B256" s="118" t="s">
        <v>407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50">
        <v>50298</v>
      </c>
      <c r="Q256" s="145">
        <v>1704060</v>
      </c>
      <c r="R256" s="142">
        <v>0</v>
      </c>
      <c r="S256" s="142">
        <v>0</v>
      </c>
      <c r="T256" s="143">
        <v>0</v>
      </c>
      <c r="U256" s="142">
        <v>0</v>
      </c>
      <c r="V256" s="143">
        <v>1</v>
      </c>
      <c r="W256" s="125"/>
      <c r="X256" s="145">
        <v>1704060</v>
      </c>
      <c r="Y256" s="125"/>
      <c r="Z256" s="142">
        <v>0</v>
      </c>
      <c r="AA256" s="142">
        <v>0</v>
      </c>
      <c r="AB256" s="148">
        <v>360000</v>
      </c>
      <c r="AC256" s="142">
        <v>0</v>
      </c>
      <c r="AD256" s="133">
        <v>114</v>
      </c>
      <c r="AE256" s="125">
        <v>0</v>
      </c>
      <c r="AF256" s="125">
        <v>0</v>
      </c>
      <c r="AG256" s="144">
        <v>1344060</v>
      </c>
      <c r="AH256" s="125">
        <v>0</v>
      </c>
      <c r="AI256" s="118"/>
    </row>
    <row r="257" spans="1:35" x14ac:dyDescent="0.2">
      <c r="A257" s="118">
        <v>249</v>
      </c>
      <c r="B257" s="118" t="s">
        <v>407</v>
      </c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50">
        <v>50308</v>
      </c>
      <c r="Q257" s="145">
        <v>1040400</v>
      </c>
      <c r="R257" s="142">
        <v>0</v>
      </c>
      <c r="S257" s="142">
        <v>0</v>
      </c>
      <c r="T257" s="143">
        <v>0</v>
      </c>
      <c r="U257" s="142">
        <v>0</v>
      </c>
      <c r="V257" s="143">
        <v>1</v>
      </c>
      <c r="W257" s="125"/>
      <c r="X257" s="145">
        <v>1040400</v>
      </c>
      <c r="Y257" s="125"/>
      <c r="Z257" s="142">
        <v>0</v>
      </c>
      <c r="AA257" s="142">
        <v>0</v>
      </c>
      <c r="AB257" s="148">
        <v>90000</v>
      </c>
      <c r="AC257" s="142">
        <v>0</v>
      </c>
      <c r="AD257" s="133">
        <v>114</v>
      </c>
      <c r="AE257" s="125">
        <v>0</v>
      </c>
      <c r="AF257" s="125">
        <v>0</v>
      </c>
      <c r="AG257" s="144">
        <v>950400</v>
      </c>
      <c r="AH257" s="125">
        <v>0</v>
      </c>
      <c r="AI257" s="118"/>
    </row>
    <row r="258" spans="1:35" x14ac:dyDescent="0.2">
      <c r="A258" s="118">
        <v>250</v>
      </c>
      <c r="B258" s="118" t="s">
        <v>407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51">
        <v>50313</v>
      </c>
      <c r="Q258" s="145">
        <v>593520</v>
      </c>
      <c r="R258" s="142">
        <v>0</v>
      </c>
      <c r="S258" s="142">
        <v>0</v>
      </c>
      <c r="T258" s="143">
        <v>0</v>
      </c>
      <c r="U258" s="142">
        <v>0</v>
      </c>
      <c r="V258" s="143">
        <v>1</v>
      </c>
      <c r="W258" s="125"/>
      <c r="X258" s="145">
        <v>593520</v>
      </c>
      <c r="Y258" s="125"/>
      <c r="Z258" s="142">
        <v>0</v>
      </c>
      <c r="AA258" s="142">
        <v>0</v>
      </c>
      <c r="AB258" s="148">
        <v>120000</v>
      </c>
      <c r="AC258" s="142">
        <v>0</v>
      </c>
      <c r="AD258" s="133">
        <v>114</v>
      </c>
      <c r="AE258" s="125">
        <v>0</v>
      </c>
      <c r="AF258" s="125">
        <v>0</v>
      </c>
      <c r="AG258" s="144">
        <v>473520</v>
      </c>
      <c r="AH258" s="125">
        <v>0</v>
      </c>
      <c r="AI258" s="118"/>
    </row>
    <row r="259" spans="1:35" x14ac:dyDescent="0.2">
      <c r="A259" s="118">
        <v>251</v>
      </c>
      <c r="B259" s="118" t="s">
        <v>407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50">
        <v>50318</v>
      </c>
      <c r="Q259" s="145">
        <v>367376</v>
      </c>
      <c r="R259" s="142">
        <v>0</v>
      </c>
      <c r="S259" s="142">
        <v>0</v>
      </c>
      <c r="T259" s="143">
        <v>0</v>
      </c>
      <c r="U259" s="142">
        <v>0</v>
      </c>
      <c r="V259" s="143">
        <v>1</v>
      </c>
      <c r="W259" s="125"/>
      <c r="X259" s="145">
        <v>367376</v>
      </c>
      <c r="Y259" s="125"/>
      <c r="Z259" s="142">
        <v>0</v>
      </c>
      <c r="AA259" s="142">
        <v>0</v>
      </c>
      <c r="AB259" s="148">
        <v>0</v>
      </c>
      <c r="AC259" s="142">
        <v>0</v>
      </c>
      <c r="AD259" s="133">
        <v>114</v>
      </c>
      <c r="AE259" s="125">
        <v>0</v>
      </c>
      <c r="AF259" s="125">
        <v>0</v>
      </c>
      <c r="AG259" s="144">
        <v>367376</v>
      </c>
      <c r="AH259" s="125">
        <v>0</v>
      </c>
      <c r="AI259" s="118"/>
    </row>
    <row r="260" spans="1:35" x14ac:dyDescent="0.2">
      <c r="A260" s="118">
        <v>252</v>
      </c>
      <c r="B260" s="118" t="s">
        <v>407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50">
        <v>50320</v>
      </c>
      <c r="Q260" s="145">
        <v>432816</v>
      </c>
      <c r="R260" s="142">
        <v>0</v>
      </c>
      <c r="S260" s="142">
        <v>0</v>
      </c>
      <c r="T260" s="143">
        <v>0</v>
      </c>
      <c r="U260" s="142">
        <v>0</v>
      </c>
      <c r="V260" s="143">
        <v>1</v>
      </c>
      <c r="W260" s="125"/>
      <c r="X260" s="145">
        <v>432816</v>
      </c>
      <c r="Y260" s="125"/>
      <c r="Z260" s="142">
        <v>0</v>
      </c>
      <c r="AA260" s="142">
        <v>0</v>
      </c>
      <c r="AB260" s="148">
        <v>120000</v>
      </c>
      <c r="AC260" s="142">
        <v>0</v>
      </c>
      <c r="AD260" s="133">
        <v>114</v>
      </c>
      <c r="AE260" s="125">
        <v>0</v>
      </c>
      <c r="AF260" s="125">
        <v>0</v>
      </c>
      <c r="AG260" s="144">
        <v>312816</v>
      </c>
      <c r="AH260" s="125">
        <v>0</v>
      </c>
      <c r="AI260" s="118"/>
    </row>
    <row r="261" spans="1:35" x14ac:dyDescent="0.2">
      <c r="A261" s="118">
        <v>253</v>
      </c>
      <c r="B261" s="118" t="s">
        <v>407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50">
        <v>50322</v>
      </c>
      <c r="Q261" s="145">
        <v>409206</v>
      </c>
      <c r="R261" s="142">
        <v>0</v>
      </c>
      <c r="S261" s="142">
        <v>0</v>
      </c>
      <c r="T261" s="143">
        <v>0</v>
      </c>
      <c r="U261" s="142">
        <v>0</v>
      </c>
      <c r="V261" s="143">
        <v>1</v>
      </c>
      <c r="W261" s="125"/>
      <c r="X261" s="145">
        <v>409206</v>
      </c>
      <c r="Y261" s="125"/>
      <c r="Z261" s="142">
        <v>0</v>
      </c>
      <c r="AA261" s="142">
        <v>0</v>
      </c>
      <c r="AB261" s="148">
        <v>150000</v>
      </c>
      <c r="AC261" s="142">
        <v>0</v>
      </c>
      <c r="AD261" s="133">
        <v>114</v>
      </c>
      <c r="AE261" s="125">
        <v>0</v>
      </c>
      <c r="AF261" s="125">
        <v>0</v>
      </c>
      <c r="AG261" s="144">
        <v>259206</v>
      </c>
      <c r="AH261" s="125">
        <v>0</v>
      </c>
      <c r="AI261" s="118"/>
    </row>
    <row r="262" spans="1:35" x14ac:dyDescent="0.2">
      <c r="A262" s="118">
        <v>254</v>
      </c>
      <c r="B262" s="118" t="s">
        <v>407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50">
        <v>50323</v>
      </c>
      <c r="Q262" s="145">
        <v>800000</v>
      </c>
      <c r="R262" s="142">
        <v>0</v>
      </c>
      <c r="S262" s="142">
        <v>0</v>
      </c>
      <c r="T262" s="143">
        <v>0</v>
      </c>
      <c r="U262" s="142">
        <v>0</v>
      </c>
      <c r="V262" s="143">
        <v>1</v>
      </c>
      <c r="W262" s="125"/>
      <c r="X262" s="145">
        <v>800000</v>
      </c>
      <c r="Y262" s="125"/>
      <c r="Z262" s="142">
        <v>0</v>
      </c>
      <c r="AA262" s="142">
        <v>0</v>
      </c>
      <c r="AB262" s="148">
        <v>250000</v>
      </c>
      <c r="AC262" s="142">
        <v>0</v>
      </c>
      <c r="AD262" s="133">
        <v>114</v>
      </c>
      <c r="AE262" s="125">
        <v>0</v>
      </c>
      <c r="AF262" s="125">
        <v>0</v>
      </c>
      <c r="AG262" s="144">
        <v>550000</v>
      </c>
      <c r="AH262" s="125">
        <v>0</v>
      </c>
      <c r="AI262" s="118"/>
    </row>
    <row r="263" spans="1:35" x14ac:dyDescent="0.2">
      <c r="A263" s="118">
        <v>255</v>
      </c>
      <c r="B263" s="118" t="s">
        <v>407</v>
      </c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50">
        <v>50324</v>
      </c>
      <c r="Q263" s="145">
        <v>448209</v>
      </c>
      <c r="R263" s="142">
        <v>0</v>
      </c>
      <c r="S263" s="142">
        <v>0</v>
      </c>
      <c r="T263" s="143">
        <v>0</v>
      </c>
      <c r="U263" s="142">
        <v>0</v>
      </c>
      <c r="V263" s="143">
        <v>1</v>
      </c>
      <c r="W263" s="125"/>
      <c r="X263" s="145">
        <v>448209</v>
      </c>
      <c r="Y263" s="125"/>
      <c r="Z263" s="142">
        <v>0</v>
      </c>
      <c r="AA263" s="142">
        <v>0</v>
      </c>
      <c r="AB263" s="148">
        <v>70000</v>
      </c>
      <c r="AC263" s="142">
        <v>0</v>
      </c>
      <c r="AD263" s="133">
        <v>114</v>
      </c>
      <c r="AE263" s="125">
        <v>0</v>
      </c>
      <c r="AF263" s="125">
        <v>0</v>
      </c>
      <c r="AG263" s="144">
        <v>378209</v>
      </c>
      <c r="AH263" s="125">
        <v>0</v>
      </c>
      <c r="AI263" s="118"/>
    </row>
    <row r="264" spans="1:35" x14ac:dyDescent="0.2">
      <c r="A264" s="118">
        <v>256</v>
      </c>
      <c r="B264" s="118" t="s">
        <v>407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50">
        <v>50332</v>
      </c>
      <c r="Q264" s="145">
        <v>748387</v>
      </c>
      <c r="R264" s="142">
        <v>0</v>
      </c>
      <c r="S264" s="142">
        <v>0</v>
      </c>
      <c r="T264" s="143">
        <v>0</v>
      </c>
      <c r="U264" s="142">
        <v>0</v>
      </c>
      <c r="V264" s="143">
        <v>1</v>
      </c>
      <c r="W264" s="125"/>
      <c r="X264" s="145">
        <v>748387</v>
      </c>
      <c r="Y264" s="125"/>
      <c r="Z264" s="142">
        <v>0</v>
      </c>
      <c r="AA264" s="142">
        <v>0</v>
      </c>
      <c r="AB264" s="148">
        <v>85000</v>
      </c>
      <c r="AC264" s="142">
        <v>0</v>
      </c>
      <c r="AD264" s="133">
        <v>114</v>
      </c>
      <c r="AE264" s="125">
        <v>0</v>
      </c>
      <c r="AF264" s="125">
        <v>0</v>
      </c>
      <c r="AG264" s="144">
        <v>663387</v>
      </c>
      <c r="AH264" s="125">
        <v>0</v>
      </c>
      <c r="AI264" s="118"/>
    </row>
    <row r="265" spans="1:35" x14ac:dyDescent="0.2">
      <c r="A265" s="118">
        <v>257</v>
      </c>
      <c r="B265" s="118" t="s">
        <v>407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50">
        <v>50334</v>
      </c>
      <c r="Q265" s="145">
        <v>189000</v>
      </c>
      <c r="R265" s="142">
        <v>0</v>
      </c>
      <c r="S265" s="142">
        <v>0</v>
      </c>
      <c r="T265" s="143">
        <v>0</v>
      </c>
      <c r="U265" s="142">
        <v>0</v>
      </c>
      <c r="V265" s="143">
        <v>1</v>
      </c>
      <c r="W265" s="125"/>
      <c r="X265" s="145">
        <v>189000</v>
      </c>
      <c r="Y265" s="125"/>
      <c r="Z265" s="142">
        <v>0</v>
      </c>
      <c r="AA265" s="142">
        <v>0</v>
      </c>
      <c r="AB265" s="148">
        <v>45000</v>
      </c>
      <c r="AC265" s="142">
        <v>0</v>
      </c>
      <c r="AD265" s="133">
        <v>114</v>
      </c>
      <c r="AE265" s="125">
        <v>0</v>
      </c>
      <c r="AF265" s="125">
        <v>0</v>
      </c>
      <c r="AG265" s="144">
        <v>144000</v>
      </c>
      <c r="AH265" s="125">
        <v>0</v>
      </c>
      <c r="AI265" s="118"/>
    </row>
    <row r="266" spans="1:35" x14ac:dyDescent="0.2">
      <c r="A266" s="118">
        <v>258</v>
      </c>
      <c r="B266" s="118" t="s">
        <v>407</v>
      </c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50">
        <v>50337</v>
      </c>
      <c r="Q266" s="145">
        <v>345120</v>
      </c>
      <c r="R266" s="142">
        <v>0</v>
      </c>
      <c r="S266" s="142">
        <v>0</v>
      </c>
      <c r="T266" s="143">
        <v>0</v>
      </c>
      <c r="U266" s="142">
        <v>0</v>
      </c>
      <c r="V266" s="143">
        <v>1</v>
      </c>
      <c r="W266" s="125"/>
      <c r="X266" s="145">
        <v>345120</v>
      </c>
      <c r="Y266" s="125"/>
      <c r="Z266" s="142">
        <v>0</v>
      </c>
      <c r="AA266" s="142">
        <v>0</v>
      </c>
      <c r="AB266" s="148">
        <v>64000</v>
      </c>
      <c r="AC266" s="142">
        <v>0</v>
      </c>
      <c r="AD266" s="133">
        <v>114</v>
      </c>
      <c r="AE266" s="125">
        <v>0</v>
      </c>
      <c r="AF266" s="125">
        <v>0</v>
      </c>
      <c r="AG266" s="144">
        <v>281120</v>
      </c>
      <c r="AH266" s="125">
        <v>0</v>
      </c>
      <c r="AI266" s="118"/>
    </row>
    <row r="267" spans="1:35" x14ac:dyDescent="0.2">
      <c r="A267" s="118">
        <v>259</v>
      </c>
      <c r="B267" s="118" t="s">
        <v>407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50">
        <v>50349</v>
      </c>
      <c r="Q267" s="145">
        <v>176310</v>
      </c>
      <c r="R267" s="142">
        <v>0</v>
      </c>
      <c r="S267" s="142">
        <v>0</v>
      </c>
      <c r="T267" s="143">
        <v>0</v>
      </c>
      <c r="U267" s="142">
        <v>0</v>
      </c>
      <c r="V267" s="143">
        <v>1</v>
      </c>
      <c r="W267" s="125"/>
      <c r="X267" s="145">
        <v>176310</v>
      </c>
      <c r="Y267" s="125"/>
      <c r="Z267" s="142">
        <v>0</v>
      </c>
      <c r="AA267" s="142">
        <v>0</v>
      </c>
      <c r="AB267" s="148">
        <v>65000</v>
      </c>
      <c r="AC267" s="142">
        <v>0</v>
      </c>
      <c r="AD267" s="133">
        <v>114</v>
      </c>
      <c r="AE267" s="125">
        <v>0</v>
      </c>
      <c r="AF267" s="125">
        <v>0</v>
      </c>
      <c r="AG267" s="144">
        <v>111310</v>
      </c>
      <c r="AH267" s="125">
        <v>0</v>
      </c>
      <c r="AI267" s="118"/>
    </row>
    <row r="268" spans="1:35" x14ac:dyDescent="0.2">
      <c r="A268" s="118">
        <v>260</v>
      </c>
      <c r="B268" s="118" t="s">
        <v>407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50">
        <v>50355</v>
      </c>
      <c r="Q268" s="145">
        <v>655763</v>
      </c>
      <c r="R268" s="142">
        <v>0</v>
      </c>
      <c r="S268" s="142">
        <v>0</v>
      </c>
      <c r="T268" s="143">
        <v>0</v>
      </c>
      <c r="U268" s="142">
        <v>0</v>
      </c>
      <c r="V268" s="143">
        <v>1</v>
      </c>
      <c r="W268" s="125"/>
      <c r="X268" s="145">
        <v>655763</v>
      </c>
      <c r="Y268" s="125"/>
      <c r="Z268" s="142">
        <v>0</v>
      </c>
      <c r="AA268" s="142">
        <v>0</v>
      </c>
      <c r="AB268" s="148">
        <v>60000</v>
      </c>
      <c r="AC268" s="142">
        <v>0</v>
      </c>
      <c r="AD268" s="133">
        <v>114</v>
      </c>
      <c r="AE268" s="125">
        <v>0</v>
      </c>
      <c r="AF268" s="125">
        <v>0</v>
      </c>
      <c r="AG268" s="144">
        <v>595763</v>
      </c>
      <c r="AH268" s="125">
        <v>0</v>
      </c>
      <c r="AI268" s="118"/>
    </row>
    <row r="269" spans="1:35" x14ac:dyDescent="0.2">
      <c r="A269" s="118">
        <v>261</v>
      </c>
      <c r="B269" s="118" t="s">
        <v>407</v>
      </c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50">
        <v>50358</v>
      </c>
      <c r="Q269" s="145">
        <v>650600</v>
      </c>
      <c r="R269" s="142">
        <v>0</v>
      </c>
      <c r="S269" s="142">
        <v>0</v>
      </c>
      <c r="T269" s="143">
        <v>0</v>
      </c>
      <c r="U269" s="142">
        <v>0</v>
      </c>
      <c r="V269" s="143">
        <v>1</v>
      </c>
      <c r="W269" s="125"/>
      <c r="X269" s="145">
        <v>650600</v>
      </c>
      <c r="Y269" s="125"/>
      <c r="Z269" s="142">
        <v>0</v>
      </c>
      <c r="AA269" s="142">
        <v>0</v>
      </c>
      <c r="AB269" s="148">
        <v>160000</v>
      </c>
      <c r="AC269" s="142">
        <v>0</v>
      </c>
      <c r="AD269" s="133">
        <v>114</v>
      </c>
      <c r="AE269" s="125">
        <v>0</v>
      </c>
      <c r="AF269" s="125">
        <v>0</v>
      </c>
      <c r="AG269" s="144">
        <v>490600</v>
      </c>
      <c r="AH269" s="125">
        <v>0</v>
      </c>
      <c r="AI269" s="118"/>
    </row>
    <row r="270" spans="1:35" x14ac:dyDescent="0.2">
      <c r="A270" s="118">
        <v>262</v>
      </c>
      <c r="B270" s="118" t="s">
        <v>407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50">
        <v>50359</v>
      </c>
      <c r="Q270" s="145">
        <v>414480</v>
      </c>
      <c r="R270" s="142">
        <v>0</v>
      </c>
      <c r="S270" s="142">
        <v>0</v>
      </c>
      <c r="T270" s="143">
        <v>0</v>
      </c>
      <c r="U270" s="142">
        <v>0</v>
      </c>
      <c r="V270" s="143">
        <v>1</v>
      </c>
      <c r="W270" s="125"/>
      <c r="X270" s="145">
        <v>414480</v>
      </c>
      <c r="Y270" s="125"/>
      <c r="Z270" s="142">
        <v>0</v>
      </c>
      <c r="AA270" s="142">
        <v>0</v>
      </c>
      <c r="AB270" s="148">
        <v>55000</v>
      </c>
      <c r="AC270" s="142">
        <v>0</v>
      </c>
      <c r="AD270" s="133">
        <v>114</v>
      </c>
      <c r="AE270" s="125">
        <v>0</v>
      </c>
      <c r="AF270" s="125">
        <v>0</v>
      </c>
      <c r="AG270" s="144">
        <v>359480</v>
      </c>
      <c r="AH270" s="125">
        <v>0</v>
      </c>
      <c r="AI270" s="118"/>
    </row>
    <row r="271" spans="1:35" x14ac:dyDescent="0.2">
      <c r="A271" s="118">
        <v>263</v>
      </c>
      <c r="B271" s="118" t="s">
        <v>407</v>
      </c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50">
        <v>50364</v>
      </c>
      <c r="Q271" s="145">
        <v>313185</v>
      </c>
      <c r="R271" s="142">
        <v>0</v>
      </c>
      <c r="S271" s="142">
        <v>0</v>
      </c>
      <c r="T271" s="143">
        <v>0</v>
      </c>
      <c r="U271" s="142">
        <v>0</v>
      </c>
      <c r="V271" s="143">
        <v>1</v>
      </c>
      <c r="W271" s="125"/>
      <c r="X271" s="145">
        <v>313185</v>
      </c>
      <c r="Y271" s="125"/>
      <c r="Z271" s="142">
        <v>0</v>
      </c>
      <c r="AA271" s="142">
        <v>0</v>
      </c>
      <c r="AB271" s="148">
        <v>313185</v>
      </c>
      <c r="AC271" s="142">
        <v>0</v>
      </c>
      <c r="AD271" s="133">
        <v>114</v>
      </c>
      <c r="AE271" s="125">
        <v>0</v>
      </c>
      <c r="AF271" s="125">
        <v>0</v>
      </c>
      <c r="AG271" s="144">
        <v>0</v>
      </c>
      <c r="AH271" s="125">
        <v>0</v>
      </c>
      <c r="AI271" s="118"/>
    </row>
    <row r="272" spans="1:35" x14ac:dyDescent="0.2">
      <c r="A272" s="118">
        <v>264</v>
      </c>
      <c r="B272" s="118" t="s">
        <v>407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50">
        <v>50370</v>
      </c>
      <c r="Q272" s="145">
        <v>189000</v>
      </c>
      <c r="R272" s="142">
        <v>0</v>
      </c>
      <c r="S272" s="142">
        <v>0</v>
      </c>
      <c r="T272" s="143">
        <v>0</v>
      </c>
      <c r="U272" s="142">
        <v>0</v>
      </c>
      <c r="V272" s="143">
        <v>1</v>
      </c>
      <c r="W272" s="125"/>
      <c r="X272" s="145">
        <v>189000</v>
      </c>
      <c r="Y272" s="125"/>
      <c r="Z272" s="142">
        <v>0</v>
      </c>
      <c r="AA272" s="142">
        <v>0</v>
      </c>
      <c r="AB272" s="148">
        <v>45000</v>
      </c>
      <c r="AC272" s="142">
        <v>0</v>
      </c>
      <c r="AD272" s="133">
        <v>114</v>
      </c>
      <c r="AE272" s="125">
        <v>0</v>
      </c>
      <c r="AF272" s="125">
        <v>0</v>
      </c>
      <c r="AG272" s="144">
        <v>144000</v>
      </c>
      <c r="AH272" s="125">
        <v>0</v>
      </c>
      <c r="AI272" s="118"/>
    </row>
    <row r="273" spans="1:36" x14ac:dyDescent="0.2">
      <c r="A273" s="118">
        <v>265</v>
      </c>
      <c r="B273" s="118" t="s">
        <v>407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50">
        <v>50372</v>
      </c>
      <c r="Q273" s="145">
        <v>72456</v>
      </c>
      <c r="R273" s="142">
        <v>0</v>
      </c>
      <c r="S273" s="142">
        <v>0</v>
      </c>
      <c r="T273" s="143">
        <v>0</v>
      </c>
      <c r="U273" s="142">
        <v>0</v>
      </c>
      <c r="V273" s="143">
        <v>1</v>
      </c>
      <c r="W273" s="125"/>
      <c r="X273" s="145">
        <v>72456</v>
      </c>
      <c r="Y273" s="125"/>
      <c r="Z273" s="142">
        <v>0</v>
      </c>
      <c r="AA273" s="142">
        <v>0</v>
      </c>
      <c r="AB273" s="148">
        <v>0</v>
      </c>
      <c r="AC273" s="142">
        <v>0</v>
      </c>
      <c r="AD273" s="133">
        <v>114</v>
      </c>
      <c r="AE273" s="125">
        <v>0</v>
      </c>
      <c r="AF273" s="125">
        <v>0</v>
      </c>
      <c r="AG273" s="145">
        <v>72456</v>
      </c>
      <c r="AH273" s="125">
        <v>0</v>
      </c>
      <c r="AI273" s="118"/>
    </row>
    <row r="274" spans="1:36" x14ac:dyDescent="0.2">
      <c r="A274" s="118">
        <v>266</v>
      </c>
      <c r="B274" s="118" t="s">
        <v>407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50">
        <v>50374</v>
      </c>
      <c r="Q274" s="145">
        <v>199290</v>
      </c>
      <c r="R274" s="142">
        <v>0</v>
      </c>
      <c r="S274" s="142">
        <v>0</v>
      </c>
      <c r="T274" s="143">
        <v>0</v>
      </c>
      <c r="U274" s="142">
        <v>0</v>
      </c>
      <c r="V274" s="143">
        <v>1</v>
      </c>
      <c r="W274" s="125"/>
      <c r="X274" s="145">
        <v>199290</v>
      </c>
      <c r="Y274" s="125"/>
      <c r="Z274" s="142">
        <v>0</v>
      </c>
      <c r="AA274" s="142">
        <v>0</v>
      </c>
      <c r="AB274" s="148">
        <v>45000</v>
      </c>
      <c r="AC274" s="142">
        <v>0</v>
      </c>
      <c r="AD274" s="133">
        <v>114</v>
      </c>
      <c r="AE274" s="125">
        <v>0</v>
      </c>
      <c r="AF274" s="125">
        <v>0</v>
      </c>
      <c r="AG274" s="144">
        <v>154290</v>
      </c>
      <c r="AH274" s="125">
        <v>0</v>
      </c>
      <c r="AI274" s="118"/>
    </row>
    <row r="275" spans="1:36" x14ac:dyDescent="0.2">
      <c r="A275" s="118">
        <v>267</v>
      </c>
      <c r="B275" s="118" t="s">
        <v>407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50">
        <v>50400</v>
      </c>
      <c r="Q275" s="145">
        <v>1879752</v>
      </c>
      <c r="R275" s="142">
        <v>0</v>
      </c>
      <c r="S275" s="142">
        <v>0</v>
      </c>
      <c r="T275" s="143">
        <v>0</v>
      </c>
      <c r="U275" s="142">
        <v>0</v>
      </c>
      <c r="V275" s="143">
        <v>1</v>
      </c>
      <c r="W275" s="125"/>
      <c r="X275" s="145">
        <v>1879752</v>
      </c>
      <c r="Y275" s="125"/>
      <c r="Z275" s="142">
        <v>0</v>
      </c>
      <c r="AA275" s="142">
        <v>0</v>
      </c>
      <c r="AB275" s="148">
        <v>1879752</v>
      </c>
      <c r="AC275" s="142">
        <v>0</v>
      </c>
      <c r="AD275" s="133">
        <v>114</v>
      </c>
      <c r="AE275" s="125">
        <v>0</v>
      </c>
      <c r="AF275" s="125">
        <v>0</v>
      </c>
      <c r="AG275" s="144">
        <v>0</v>
      </c>
      <c r="AH275" s="125">
        <v>0</v>
      </c>
      <c r="AI275" s="118"/>
    </row>
    <row r="276" spans="1:36" x14ac:dyDescent="0.2">
      <c r="A276" s="118">
        <v>268</v>
      </c>
      <c r="B276" s="118" t="s">
        <v>407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50">
        <v>50402</v>
      </c>
      <c r="Q276" s="145">
        <v>1879752</v>
      </c>
      <c r="R276" s="142">
        <v>0</v>
      </c>
      <c r="S276" s="142">
        <v>0</v>
      </c>
      <c r="T276" s="143">
        <v>0</v>
      </c>
      <c r="U276" s="142">
        <v>0</v>
      </c>
      <c r="V276" s="143">
        <v>1</v>
      </c>
      <c r="W276" s="125"/>
      <c r="X276" s="145">
        <v>1879752</v>
      </c>
      <c r="Y276" s="125"/>
      <c r="Z276" s="142">
        <v>0</v>
      </c>
      <c r="AA276" s="142">
        <v>0</v>
      </c>
      <c r="AB276" s="148">
        <v>1879752</v>
      </c>
      <c r="AC276" s="142">
        <v>0</v>
      </c>
      <c r="AD276" s="133">
        <v>114</v>
      </c>
      <c r="AE276" s="125">
        <v>0</v>
      </c>
      <c r="AF276" s="125">
        <v>0</v>
      </c>
      <c r="AG276" s="144">
        <v>0</v>
      </c>
      <c r="AH276" s="125">
        <v>0</v>
      </c>
      <c r="AI276" s="118"/>
    </row>
    <row r="277" spans="1:36" x14ac:dyDescent="0.2">
      <c r="AB277" s="106">
        <f>SUM(AB9:AB276)</f>
        <v>236588513.39999998</v>
      </c>
      <c r="AG277" s="106">
        <f>SUM(AG9:AG276)</f>
        <v>212834435.41</v>
      </c>
      <c r="AJ277" s="106">
        <f>+AG277+AB277</f>
        <v>449422948.80999994</v>
      </c>
    </row>
  </sheetData>
  <autoFilter ref="A8:AI9"/>
  <mergeCells count="2">
    <mergeCell ref="A7:O7"/>
    <mergeCell ref="P7:AG7"/>
  </mergeCells>
  <conditionalFormatting sqref="P18 P10:P16">
    <cfRule type="duplicateValues" dxfId="59" priority="53"/>
  </conditionalFormatting>
  <conditionalFormatting sqref="P18">
    <cfRule type="duplicateValues" dxfId="58" priority="54"/>
  </conditionalFormatting>
  <conditionalFormatting sqref="P24">
    <cfRule type="duplicateValues" dxfId="57" priority="51"/>
  </conditionalFormatting>
  <conditionalFormatting sqref="P24">
    <cfRule type="duplicateValues" dxfId="56" priority="52"/>
  </conditionalFormatting>
  <conditionalFormatting sqref="P25">
    <cfRule type="duplicateValues" dxfId="55" priority="49"/>
  </conditionalFormatting>
  <conditionalFormatting sqref="P25">
    <cfRule type="duplicateValues" dxfId="54" priority="50"/>
  </conditionalFormatting>
  <conditionalFormatting sqref="P33:P44">
    <cfRule type="duplicateValues" dxfId="53" priority="47"/>
  </conditionalFormatting>
  <conditionalFormatting sqref="P33:P44">
    <cfRule type="duplicateValues" dxfId="52" priority="48"/>
  </conditionalFormatting>
  <conditionalFormatting sqref="P45:P54">
    <cfRule type="duplicateValues" dxfId="51" priority="46"/>
  </conditionalFormatting>
  <conditionalFormatting sqref="P74:P103">
    <cfRule type="duplicateValues" dxfId="50" priority="44"/>
  </conditionalFormatting>
  <conditionalFormatting sqref="P74:P103">
    <cfRule type="duplicateValues" dxfId="49" priority="45"/>
  </conditionalFormatting>
  <conditionalFormatting sqref="P104">
    <cfRule type="duplicateValues" dxfId="48" priority="42"/>
  </conditionalFormatting>
  <conditionalFormatting sqref="P104">
    <cfRule type="duplicateValues" dxfId="47" priority="43"/>
  </conditionalFormatting>
  <conditionalFormatting sqref="P105:P106">
    <cfRule type="duplicateValues" dxfId="46" priority="40"/>
  </conditionalFormatting>
  <conditionalFormatting sqref="P105:P106">
    <cfRule type="duplicateValues" dxfId="45" priority="41"/>
  </conditionalFormatting>
  <conditionalFormatting sqref="P107:P110">
    <cfRule type="duplicateValues" dxfId="44" priority="38"/>
  </conditionalFormatting>
  <conditionalFormatting sqref="P107:P110">
    <cfRule type="duplicateValues" dxfId="43" priority="39"/>
  </conditionalFormatting>
  <conditionalFormatting sqref="P111">
    <cfRule type="duplicateValues" dxfId="42" priority="36"/>
  </conditionalFormatting>
  <conditionalFormatting sqref="P111">
    <cfRule type="duplicateValues" dxfId="41" priority="37"/>
  </conditionalFormatting>
  <conditionalFormatting sqref="P112:P113">
    <cfRule type="duplicateValues" dxfId="40" priority="34"/>
  </conditionalFormatting>
  <conditionalFormatting sqref="P112:P113">
    <cfRule type="duplicateValues" dxfId="39" priority="35"/>
  </conditionalFormatting>
  <conditionalFormatting sqref="P114">
    <cfRule type="duplicateValues" dxfId="38" priority="32"/>
  </conditionalFormatting>
  <conditionalFormatting sqref="P114">
    <cfRule type="duplicateValues" dxfId="37" priority="33"/>
  </conditionalFormatting>
  <conditionalFormatting sqref="P115:P117">
    <cfRule type="duplicateValues" dxfId="36" priority="30"/>
  </conditionalFormatting>
  <conditionalFormatting sqref="P115:P117">
    <cfRule type="duplicateValues" dxfId="35" priority="31"/>
  </conditionalFormatting>
  <conditionalFormatting sqref="P118">
    <cfRule type="duplicateValues" dxfId="34" priority="28"/>
  </conditionalFormatting>
  <conditionalFormatting sqref="P118">
    <cfRule type="duplicateValues" dxfId="33" priority="29"/>
  </conditionalFormatting>
  <conditionalFormatting sqref="P168:P170">
    <cfRule type="duplicateValues" dxfId="32" priority="26"/>
  </conditionalFormatting>
  <conditionalFormatting sqref="P168:P170">
    <cfRule type="duplicateValues" dxfId="31" priority="27"/>
  </conditionalFormatting>
  <conditionalFormatting sqref="P171:P172">
    <cfRule type="duplicateValues" dxfId="30" priority="24"/>
  </conditionalFormatting>
  <conditionalFormatting sqref="P171:P172">
    <cfRule type="duplicateValues" dxfId="29" priority="25"/>
  </conditionalFormatting>
  <conditionalFormatting sqref="P173">
    <cfRule type="duplicateValues" dxfId="28" priority="22"/>
  </conditionalFormatting>
  <conditionalFormatting sqref="P173">
    <cfRule type="duplicateValues" dxfId="27" priority="23"/>
  </conditionalFormatting>
  <conditionalFormatting sqref="P174:P179">
    <cfRule type="duplicateValues" dxfId="26" priority="20"/>
  </conditionalFormatting>
  <conditionalFormatting sqref="P174:P179">
    <cfRule type="duplicateValues" dxfId="25" priority="21"/>
  </conditionalFormatting>
  <conditionalFormatting sqref="P180:P182">
    <cfRule type="duplicateValues" dxfId="24" priority="18"/>
  </conditionalFormatting>
  <conditionalFormatting sqref="P180:P182">
    <cfRule type="duplicateValues" dxfId="23" priority="19"/>
  </conditionalFormatting>
  <conditionalFormatting sqref="P183">
    <cfRule type="duplicateValues" dxfId="22" priority="16"/>
  </conditionalFormatting>
  <conditionalFormatting sqref="P183">
    <cfRule type="duplicateValues" dxfId="21" priority="17"/>
  </conditionalFormatting>
  <conditionalFormatting sqref="P184:P188">
    <cfRule type="duplicateValues" dxfId="20" priority="14"/>
  </conditionalFormatting>
  <conditionalFormatting sqref="P184:P188">
    <cfRule type="duplicateValues" dxfId="19" priority="15"/>
  </conditionalFormatting>
  <conditionalFormatting sqref="P189">
    <cfRule type="duplicateValues" dxfId="18" priority="13"/>
  </conditionalFormatting>
  <conditionalFormatting sqref="P190:P191 P193:P194">
    <cfRule type="duplicateValues" dxfId="17" priority="12"/>
  </conditionalFormatting>
  <conditionalFormatting sqref="P195:P206">
    <cfRule type="duplicateValues" dxfId="16" priority="11"/>
  </conditionalFormatting>
  <conditionalFormatting sqref="P207:P223">
    <cfRule type="duplicateValues" dxfId="15" priority="10"/>
  </conditionalFormatting>
  <conditionalFormatting sqref="P208:P213">
    <cfRule type="duplicateValues" dxfId="14" priority="9"/>
  </conditionalFormatting>
  <conditionalFormatting sqref="P257 P259:P268">
    <cfRule type="duplicateValues" dxfId="13" priority="8"/>
  </conditionalFormatting>
  <conditionalFormatting sqref="P269:P276">
    <cfRule type="duplicateValues" dxfId="12" priority="7"/>
  </conditionalFormatting>
  <conditionalFormatting sqref="P192">
    <cfRule type="duplicateValues" dxfId="11" priority="6"/>
  </conditionalFormatting>
  <conditionalFormatting sqref="P258">
    <cfRule type="duplicateValues" dxfId="10" priority="5"/>
  </conditionalFormatting>
  <conditionalFormatting sqref="P17">
    <cfRule type="duplicateValues" dxfId="9" priority="3"/>
  </conditionalFormatting>
  <conditionalFormatting sqref="P17">
    <cfRule type="duplicateValues" dxfId="8" priority="4"/>
  </conditionalFormatting>
  <conditionalFormatting sqref="P55">
    <cfRule type="duplicateValues" dxfId="7" priority="1"/>
  </conditionalFormatting>
  <conditionalFormatting sqref="P55">
    <cfRule type="duplicateValues" dxfId="6" priority="2"/>
  </conditionalFormatting>
  <conditionalFormatting sqref="P224:P256">
    <cfRule type="duplicateValues" dxfId="5" priority="55"/>
  </conditionalFormatting>
  <conditionalFormatting sqref="P119:P123">
    <cfRule type="duplicateValues" dxfId="4" priority="56"/>
  </conditionalFormatting>
  <conditionalFormatting sqref="P124:P167">
    <cfRule type="duplicateValues" dxfId="3" priority="57"/>
  </conditionalFormatting>
  <conditionalFormatting sqref="P45:P54 P56:P73">
    <cfRule type="duplicateValues" dxfId="2" priority="58"/>
  </conditionalFormatting>
  <conditionalFormatting sqref="P26:P32">
    <cfRule type="duplicateValues" dxfId="1" priority="59"/>
  </conditionalFormatting>
  <conditionalFormatting sqref="P19:P23">
    <cfRule type="duplicateValues" dxfId="0" priority="60"/>
  </conditionalFormatting>
  <pageMargins left="0.7" right="0.7" top="0.75" bottom="0.75" header="0.3" footer="0.3"/>
  <pageSetup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77"/>
  <sheetViews>
    <sheetView topLeftCell="T8" workbookViewId="0">
      <selection activeCell="AB9" sqref="AB9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42578125" style="52"/>
    <col min="17" max="17" width="16.7109375" style="6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style="58" customWidth="1"/>
    <col min="33" max="33" width="15.5703125" customWidth="1"/>
    <col min="34" max="34" width="13.85546875" customWidth="1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368</v>
      </c>
    </row>
    <row r="4" spans="1:35" x14ac:dyDescent="0.25">
      <c r="A4" s="31" t="s">
        <v>369</v>
      </c>
    </row>
    <row r="5" spans="1:35" x14ac:dyDescent="0.25">
      <c r="A5" s="31" t="s">
        <v>409</v>
      </c>
    </row>
    <row r="6" spans="1:35" ht="15.75" thickBot="1" x14ac:dyDescent="0.3"/>
    <row r="7" spans="1:35" ht="15.75" customHeight="1" x14ac:dyDescent="0.25">
      <c r="A7" s="87" t="s">
        <v>370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90" t="s">
        <v>371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2"/>
    </row>
    <row r="8" spans="1:35" ht="56.25" x14ac:dyDescent="0.25">
      <c r="A8" s="42" t="s">
        <v>372</v>
      </c>
      <c r="B8" s="43" t="s">
        <v>373</v>
      </c>
      <c r="C8" s="42" t="s">
        <v>374</v>
      </c>
      <c r="D8" s="42" t="s">
        <v>375</v>
      </c>
      <c r="E8" s="44" t="s">
        <v>376</v>
      </c>
      <c r="F8" s="43" t="s">
        <v>377</v>
      </c>
      <c r="G8" s="45" t="s">
        <v>378</v>
      </c>
      <c r="H8" s="43" t="s">
        <v>379</v>
      </c>
      <c r="I8" s="43" t="s">
        <v>380</v>
      </c>
      <c r="J8" s="43" t="s">
        <v>381</v>
      </c>
      <c r="K8" s="43" t="s">
        <v>382</v>
      </c>
      <c r="L8" s="43" t="s">
        <v>383</v>
      </c>
      <c r="M8" s="43" t="s">
        <v>384</v>
      </c>
      <c r="N8" s="45" t="s">
        <v>385</v>
      </c>
      <c r="O8" s="45" t="s">
        <v>386</v>
      </c>
      <c r="P8" s="47" t="s">
        <v>387</v>
      </c>
      <c r="Q8" s="48" t="s">
        <v>388</v>
      </c>
      <c r="R8" s="45" t="s">
        <v>389</v>
      </c>
      <c r="S8" s="45" t="s">
        <v>390</v>
      </c>
      <c r="T8" s="43" t="s">
        <v>391</v>
      </c>
      <c r="U8" s="45" t="s">
        <v>392</v>
      </c>
      <c r="V8" s="43" t="s">
        <v>393</v>
      </c>
      <c r="W8" s="43" t="s">
        <v>394</v>
      </c>
      <c r="X8" s="49" t="s">
        <v>395</v>
      </c>
      <c r="Y8" s="45" t="s">
        <v>396</v>
      </c>
      <c r="Z8" s="43" t="s">
        <v>397</v>
      </c>
      <c r="AA8" s="43" t="s">
        <v>398</v>
      </c>
      <c r="AB8" s="49" t="s">
        <v>399</v>
      </c>
      <c r="AC8" s="43" t="s">
        <v>400</v>
      </c>
      <c r="AD8" s="49" t="s">
        <v>401</v>
      </c>
      <c r="AE8" s="43" t="s">
        <v>402</v>
      </c>
      <c r="AF8" s="43" t="s">
        <v>403</v>
      </c>
      <c r="AG8" s="49" t="s">
        <v>404</v>
      </c>
      <c r="AH8" s="43" t="s">
        <v>405</v>
      </c>
      <c r="AI8" s="46" t="s">
        <v>406</v>
      </c>
    </row>
    <row r="9" spans="1:35" x14ac:dyDescent="0.25">
      <c r="A9" s="32">
        <v>1</v>
      </c>
      <c r="B9" s="33" t="s">
        <v>407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7" t="s">
        <v>425</v>
      </c>
      <c r="Q9" s="54">
        <v>210408</v>
      </c>
      <c r="R9" s="35">
        <v>0</v>
      </c>
      <c r="S9" s="35">
        <v>0</v>
      </c>
      <c r="T9" s="36">
        <v>0</v>
      </c>
      <c r="U9" s="35">
        <v>0</v>
      </c>
      <c r="V9" s="37">
        <v>1</v>
      </c>
      <c r="W9" s="32"/>
      <c r="X9" s="54">
        <v>210408</v>
      </c>
      <c r="Y9" s="32"/>
      <c r="Z9" s="35">
        <v>0</v>
      </c>
      <c r="AA9" s="35">
        <v>0</v>
      </c>
      <c r="AB9" s="54">
        <v>0</v>
      </c>
      <c r="AC9" s="35">
        <v>0</v>
      </c>
      <c r="AD9" s="56">
        <v>22676</v>
      </c>
      <c r="AE9" s="39">
        <v>0</v>
      </c>
      <c r="AF9" s="39">
        <v>0</v>
      </c>
      <c r="AG9" s="54">
        <v>210408</v>
      </c>
      <c r="AH9" s="51">
        <v>0</v>
      </c>
      <c r="AI9" s="32"/>
    </row>
    <row r="10" spans="1:35" x14ac:dyDescent="0.25">
      <c r="A10" s="32">
        <f>+A9+1</f>
        <v>2</v>
      </c>
      <c r="B10" s="33" t="s">
        <v>407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7" t="s">
        <v>426</v>
      </c>
      <c r="Q10" s="54">
        <v>2851164</v>
      </c>
      <c r="R10" s="35">
        <v>0</v>
      </c>
      <c r="S10" s="35">
        <v>0</v>
      </c>
      <c r="T10" s="36">
        <v>0</v>
      </c>
      <c r="U10" s="35">
        <v>0</v>
      </c>
      <c r="V10" s="37">
        <v>1</v>
      </c>
      <c r="W10" s="32"/>
      <c r="X10" s="54">
        <v>2851164</v>
      </c>
      <c r="Y10" s="32"/>
      <c r="Z10" s="35">
        <v>0</v>
      </c>
      <c r="AA10" s="35">
        <v>0</v>
      </c>
      <c r="AB10" s="54">
        <v>0</v>
      </c>
      <c r="AC10" s="35">
        <v>0</v>
      </c>
      <c r="AD10" s="56">
        <v>22676</v>
      </c>
      <c r="AE10" s="39">
        <v>0</v>
      </c>
      <c r="AF10" s="39">
        <v>0</v>
      </c>
      <c r="AG10" s="54">
        <v>2851164</v>
      </c>
      <c r="AH10" s="51">
        <v>0</v>
      </c>
      <c r="AI10" s="32"/>
    </row>
    <row r="11" spans="1:35" x14ac:dyDescent="0.25">
      <c r="A11" s="32">
        <f t="shared" ref="A11:A74" si="0">+A10+1</f>
        <v>3</v>
      </c>
      <c r="B11" s="33" t="s">
        <v>407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7" t="s">
        <v>427</v>
      </c>
      <c r="Q11" s="54">
        <v>3566107</v>
      </c>
      <c r="R11" s="35">
        <v>0</v>
      </c>
      <c r="S11" s="35">
        <v>0</v>
      </c>
      <c r="T11" s="36">
        <v>0</v>
      </c>
      <c r="U11" s="35">
        <v>0</v>
      </c>
      <c r="V11" s="37">
        <v>1</v>
      </c>
      <c r="W11" s="32"/>
      <c r="X11" s="54">
        <v>3566107</v>
      </c>
      <c r="Y11" s="32"/>
      <c r="Z11" s="35">
        <v>0</v>
      </c>
      <c r="AA11" s="35">
        <v>0</v>
      </c>
      <c r="AB11" s="54">
        <v>0</v>
      </c>
      <c r="AC11" s="35">
        <v>0</v>
      </c>
      <c r="AD11" s="56">
        <v>22676</v>
      </c>
      <c r="AE11" s="39">
        <v>0</v>
      </c>
      <c r="AF11" s="39">
        <v>0</v>
      </c>
      <c r="AG11" s="54">
        <v>3566107</v>
      </c>
      <c r="AH11" s="51">
        <v>0</v>
      </c>
      <c r="AI11" s="32"/>
    </row>
    <row r="12" spans="1:35" x14ac:dyDescent="0.25">
      <c r="A12" s="32">
        <f t="shared" si="0"/>
        <v>4</v>
      </c>
      <c r="B12" s="33" t="s">
        <v>407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7" t="s">
        <v>428</v>
      </c>
      <c r="Q12" s="54">
        <v>36660</v>
      </c>
      <c r="R12" s="35">
        <v>0</v>
      </c>
      <c r="S12" s="35">
        <v>0</v>
      </c>
      <c r="T12" s="36">
        <v>0</v>
      </c>
      <c r="U12" s="35">
        <v>0</v>
      </c>
      <c r="V12" s="37">
        <v>1</v>
      </c>
      <c r="W12" s="32"/>
      <c r="X12" s="54">
        <v>36660</v>
      </c>
      <c r="Y12" s="32"/>
      <c r="Z12" s="35">
        <v>0</v>
      </c>
      <c r="AA12" s="35">
        <v>0</v>
      </c>
      <c r="AB12" s="54">
        <v>0</v>
      </c>
      <c r="AC12" s="35">
        <v>0</v>
      </c>
      <c r="AD12" s="56">
        <v>22676</v>
      </c>
      <c r="AE12" s="39">
        <v>0</v>
      </c>
      <c r="AF12" s="39">
        <v>0</v>
      </c>
      <c r="AG12" s="54">
        <v>36660</v>
      </c>
      <c r="AH12" s="51">
        <v>0</v>
      </c>
      <c r="AI12" s="32"/>
    </row>
    <row r="13" spans="1:35" x14ac:dyDescent="0.25">
      <c r="A13" s="32">
        <f t="shared" si="0"/>
        <v>5</v>
      </c>
      <c r="B13" s="33" t="s">
        <v>407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7" t="s">
        <v>429</v>
      </c>
      <c r="Q13" s="54">
        <v>73260</v>
      </c>
      <c r="R13" s="35">
        <v>0</v>
      </c>
      <c r="S13" s="35">
        <v>0</v>
      </c>
      <c r="T13" s="36">
        <v>0</v>
      </c>
      <c r="U13" s="35">
        <v>0</v>
      </c>
      <c r="V13" s="37">
        <v>1</v>
      </c>
      <c r="W13" s="32"/>
      <c r="X13" s="54">
        <v>73260</v>
      </c>
      <c r="Y13" s="32"/>
      <c r="Z13" s="35">
        <v>0</v>
      </c>
      <c r="AA13" s="35">
        <v>0</v>
      </c>
      <c r="AB13" s="54">
        <v>0</v>
      </c>
      <c r="AC13" s="35">
        <v>0</v>
      </c>
      <c r="AD13" s="56">
        <v>22676</v>
      </c>
      <c r="AE13" s="39">
        <v>0</v>
      </c>
      <c r="AF13" s="39">
        <v>0</v>
      </c>
      <c r="AG13" s="54">
        <v>73260</v>
      </c>
      <c r="AH13" s="51">
        <v>0</v>
      </c>
      <c r="AI13" s="32"/>
    </row>
    <row r="14" spans="1:35" x14ac:dyDescent="0.25">
      <c r="A14" s="32">
        <f t="shared" si="0"/>
        <v>6</v>
      </c>
      <c r="B14" s="33" t="s">
        <v>407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7" t="s">
        <v>430</v>
      </c>
      <c r="Q14" s="54">
        <v>468435</v>
      </c>
      <c r="R14" s="35">
        <v>0</v>
      </c>
      <c r="S14" s="35">
        <v>0</v>
      </c>
      <c r="T14" s="36">
        <v>0</v>
      </c>
      <c r="U14" s="35">
        <v>0</v>
      </c>
      <c r="V14" s="37">
        <v>1</v>
      </c>
      <c r="W14" s="32"/>
      <c r="X14" s="54">
        <v>468435</v>
      </c>
      <c r="Y14" s="32"/>
      <c r="Z14" s="35">
        <v>0</v>
      </c>
      <c r="AA14" s="35">
        <v>0</v>
      </c>
      <c r="AB14" s="54">
        <v>0</v>
      </c>
      <c r="AC14" s="35">
        <v>0</v>
      </c>
      <c r="AD14" s="56">
        <v>22676</v>
      </c>
      <c r="AE14" s="39">
        <v>0</v>
      </c>
      <c r="AF14" s="39">
        <v>0</v>
      </c>
      <c r="AG14" s="54">
        <v>468435</v>
      </c>
      <c r="AH14" s="51">
        <v>0</v>
      </c>
      <c r="AI14" s="32"/>
    </row>
    <row r="15" spans="1:35" x14ac:dyDescent="0.25">
      <c r="A15" s="32">
        <f t="shared" si="0"/>
        <v>7</v>
      </c>
      <c r="B15" s="33" t="s">
        <v>407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7" t="s">
        <v>431</v>
      </c>
      <c r="Q15" s="54">
        <v>1184800</v>
      </c>
      <c r="R15" s="35">
        <v>0</v>
      </c>
      <c r="S15" s="35">
        <v>0</v>
      </c>
      <c r="T15" s="36">
        <v>0</v>
      </c>
      <c r="U15" s="35">
        <v>0</v>
      </c>
      <c r="V15" s="37">
        <v>1</v>
      </c>
      <c r="W15" s="32"/>
      <c r="X15" s="54">
        <v>1184800</v>
      </c>
      <c r="Y15" s="32"/>
      <c r="Z15" s="35">
        <v>0</v>
      </c>
      <c r="AA15" s="35">
        <v>0</v>
      </c>
      <c r="AB15" s="54">
        <v>0</v>
      </c>
      <c r="AC15" s="35">
        <v>0</v>
      </c>
      <c r="AD15" s="56">
        <v>22676</v>
      </c>
      <c r="AE15" s="39">
        <v>0</v>
      </c>
      <c r="AF15" s="39">
        <v>0</v>
      </c>
      <c r="AG15" s="54">
        <v>1184800</v>
      </c>
      <c r="AH15" s="51">
        <v>0</v>
      </c>
      <c r="AI15" s="32"/>
    </row>
    <row r="16" spans="1:35" x14ac:dyDescent="0.25">
      <c r="A16" s="32">
        <f t="shared" si="0"/>
        <v>8</v>
      </c>
      <c r="B16" s="33" t="s">
        <v>407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7" t="s">
        <v>432</v>
      </c>
      <c r="Q16" s="54">
        <v>704947</v>
      </c>
      <c r="R16" s="35">
        <v>0</v>
      </c>
      <c r="S16" s="35">
        <v>0</v>
      </c>
      <c r="T16" s="36">
        <v>0</v>
      </c>
      <c r="U16" s="35">
        <v>0</v>
      </c>
      <c r="V16" s="37">
        <v>1</v>
      </c>
      <c r="W16" s="32"/>
      <c r="X16" s="54">
        <v>704947</v>
      </c>
      <c r="Y16" s="32"/>
      <c r="Z16" s="35">
        <v>0</v>
      </c>
      <c r="AA16" s="35">
        <v>0</v>
      </c>
      <c r="AB16" s="54">
        <v>0</v>
      </c>
      <c r="AC16" s="35">
        <v>0</v>
      </c>
      <c r="AD16" s="56">
        <v>22676</v>
      </c>
      <c r="AE16" s="39">
        <v>0</v>
      </c>
      <c r="AF16" s="39">
        <v>0</v>
      </c>
      <c r="AG16" s="54">
        <v>704947</v>
      </c>
      <c r="AH16" s="51">
        <v>0</v>
      </c>
      <c r="AI16" s="32"/>
    </row>
    <row r="17" spans="1:35" x14ac:dyDescent="0.25">
      <c r="A17" s="32">
        <f t="shared" si="0"/>
        <v>9</v>
      </c>
      <c r="B17" s="33" t="s">
        <v>407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7" t="s">
        <v>433</v>
      </c>
      <c r="Q17" s="54">
        <v>283481</v>
      </c>
      <c r="R17" s="35">
        <v>0</v>
      </c>
      <c r="S17" s="35">
        <v>0</v>
      </c>
      <c r="T17" s="36">
        <v>0</v>
      </c>
      <c r="U17" s="35">
        <v>0</v>
      </c>
      <c r="V17" s="37">
        <v>1</v>
      </c>
      <c r="W17" s="32"/>
      <c r="X17" s="54">
        <v>283481</v>
      </c>
      <c r="Y17" s="32"/>
      <c r="Z17" s="35">
        <v>0</v>
      </c>
      <c r="AA17" s="35">
        <v>0</v>
      </c>
      <c r="AB17" s="54">
        <v>0</v>
      </c>
      <c r="AC17" s="35">
        <v>0</v>
      </c>
      <c r="AD17" s="56">
        <v>22676</v>
      </c>
      <c r="AE17" s="39">
        <v>0</v>
      </c>
      <c r="AF17" s="39">
        <v>0</v>
      </c>
      <c r="AG17" s="54">
        <v>283481</v>
      </c>
      <c r="AH17" s="51">
        <v>0</v>
      </c>
      <c r="AI17" s="32"/>
    </row>
    <row r="18" spans="1:35" x14ac:dyDescent="0.25">
      <c r="A18" s="32">
        <f t="shared" si="0"/>
        <v>10</v>
      </c>
      <c r="B18" s="33" t="s">
        <v>407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7" t="s">
        <v>434</v>
      </c>
      <c r="Q18" s="54">
        <v>1546492</v>
      </c>
      <c r="R18" s="35">
        <v>0</v>
      </c>
      <c r="S18" s="35">
        <v>0</v>
      </c>
      <c r="T18" s="36">
        <v>0</v>
      </c>
      <c r="U18" s="35">
        <v>0</v>
      </c>
      <c r="V18" s="37">
        <v>1</v>
      </c>
      <c r="W18" s="32"/>
      <c r="X18" s="54">
        <v>1546492</v>
      </c>
      <c r="Y18" s="32"/>
      <c r="Z18" s="35">
        <v>0</v>
      </c>
      <c r="AA18" s="35">
        <v>0</v>
      </c>
      <c r="AB18" s="54">
        <v>0</v>
      </c>
      <c r="AC18" s="35">
        <v>0</v>
      </c>
      <c r="AD18" s="56">
        <v>22676</v>
      </c>
      <c r="AE18" s="39">
        <v>0</v>
      </c>
      <c r="AF18" s="39">
        <v>0</v>
      </c>
      <c r="AG18" s="54">
        <v>1546492</v>
      </c>
      <c r="AH18" s="51">
        <v>0</v>
      </c>
      <c r="AI18" s="32"/>
    </row>
    <row r="19" spans="1:35" x14ac:dyDescent="0.25">
      <c r="A19" s="32">
        <f t="shared" si="0"/>
        <v>11</v>
      </c>
      <c r="B19" s="33" t="s">
        <v>407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7" t="s">
        <v>435</v>
      </c>
      <c r="Q19" s="54">
        <v>1350000</v>
      </c>
      <c r="R19" s="35">
        <v>0</v>
      </c>
      <c r="S19" s="35">
        <v>0</v>
      </c>
      <c r="T19" s="36">
        <v>0</v>
      </c>
      <c r="U19" s="35">
        <v>0</v>
      </c>
      <c r="V19" s="37">
        <v>1</v>
      </c>
      <c r="W19" s="32"/>
      <c r="X19" s="54">
        <v>1350000</v>
      </c>
      <c r="Y19" s="32"/>
      <c r="Z19" s="35">
        <v>0</v>
      </c>
      <c r="AA19" s="35">
        <v>0</v>
      </c>
      <c r="AB19" s="54">
        <v>0</v>
      </c>
      <c r="AC19" s="35">
        <v>0</v>
      </c>
      <c r="AD19" s="56">
        <v>22676</v>
      </c>
      <c r="AE19" s="39">
        <v>0</v>
      </c>
      <c r="AF19" s="39">
        <v>0</v>
      </c>
      <c r="AG19" s="54">
        <v>1350000</v>
      </c>
      <c r="AH19" s="51">
        <v>0</v>
      </c>
      <c r="AI19" s="32"/>
    </row>
    <row r="20" spans="1:35" x14ac:dyDescent="0.25">
      <c r="A20" s="32">
        <f t="shared" si="0"/>
        <v>12</v>
      </c>
      <c r="B20" s="33" t="s">
        <v>407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7" t="s">
        <v>436</v>
      </c>
      <c r="Q20" s="54">
        <v>6844492</v>
      </c>
      <c r="R20" s="35">
        <v>0</v>
      </c>
      <c r="S20" s="35">
        <v>0</v>
      </c>
      <c r="T20" s="36">
        <v>0</v>
      </c>
      <c r="U20" s="35">
        <v>0</v>
      </c>
      <c r="V20" s="37">
        <v>1</v>
      </c>
      <c r="W20" s="32"/>
      <c r="X20" s="54">
        <v>6844492</v>
      </c>
      <c r="Y20" s="32"/>
      <c r="Z20" s="35">
        <v>0</v>
      </c>
      <c r="AA20" s="35">
        <v>0</v>
      </c>
      <c r="AB20" s="54">
        <v>0</v>
      </c>
      <c r="AC20" s="35">
        <v>0</v>
      </c>
      <c r="AD20" s="56">
        <v>22676</v>
      </c>
      <c r="AE20" s="39">
        <v>0</v>
      </c>
      <c r="AF20" s="39">
        <v>0</v>
      </c>
      <c r="AG20" s="54">
        <v>6844492</v>
      </c>
      <c r="AH20" s="51">
        <v>0</v>
      </c>
      <c r="AI20" s="32"/>
    </row>
    <row r="21" spans="1:35" x14ac:dyDescent="0.25">
      <c r="A21" s="32">
        <f t="shared" si="0"/>
        <v>13</v>
      </c>
      <c r="B21" s="33" t="s">
        <v>407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7" t="s">
        <v>437</v>
      </c>
      <c r="Q21" s="54">
        <v>18787</v>
      </c>
      <c r="R21" s="35">
        <v>0</v>
      </c>
      <c r="S21" s="35">
        <v>0</v>
      </c>
      <c r="T21" s="36">
        <v>0</v>
      </c>
      <c r="U21" s="35">
        <v>0</v>
      </c>
      <c r="V21" s="37">
        <v>1</v>
      </c>
      <c r="W21" s="32"/>
      <c r="X21" s="54">
        <v>18787</v>
      </c>
      <c r="Y21" s="32"/>
      <c r="Z21" s="35">
        <v>0</v>
      </c>
      <c r="AA21" s="35">
        <v>0</v>
      </c>
      <c r="AB21" s="54">
        <v>0</v>
      </c>
      <c r="AC21" s="35">
        <v>0</v>
      </c>
      <c r="AD21" s="56">
        <v>22676</v>
      </c>
      <c r="AE21" s="39">
        <v>0</v>
      </c>
      <c r="AF21" s="39">
        <v>0</v>
      </c>
      <c r="AG21" s="54">
        <v>18787</v>
      </c>
      <c r="AH21" s="51">
        <v>0</v>
      </c>
      <c r="AI21" s="32"/>
    </row>
    <row r="22" spans="1:35" x14ac:dyDescent="0.25">
      <c r="A22" s="32">
        <f t="shared" si="0"/>
        <v>14</v>
      </c>
      <c r="B22" s="33" t="s">
        <v>407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7" t="s">
        <v>438</v>
      </c>
      <c r="Q22" s="54">
        <v>8573945</v>
      </c>
      <c r="R22" s="35">
        <v>0</v>
      </c>
      <c r="S22" s="35">
        <v>0</v>
      </c>
      <c r="T22" s="36">
        <v>0</v>
      </c>
      <c r="U22" s="35">
        <v>0</v>
      </c>
      <c r="V22" s="37">
        <v>1</v>
      </c>
      <c r="W22" s="32"/>
      <c r="X22" s="54">
        <v>8573945</v>
      </c>
      <c r="Y22" s="32"/>
      <c r="Z22" s="35">
        <v>0</v>
      </c>
      <c r="AA22" s="35">
        <v>0</v>
      </c>
      <c r="AB22" s="54">
        <v>0</v>
      </c>
      <c r="AC22" s="35">
        <v>0</v>
      </c>
      <c r="AD22" s="56">
        <v>22676</v>
      </c>
      <c r="AE22" s="39">
        <v>0</v>
      </c>
      <c r="AF22" s="39">
        <v>0</v>
      </c>
      <c r="AG22" s="54">
        <v>8573945</v>
      </c>
      <c r="AH22" s="51">
        <v>0</v>
      </c>
      <c r="AI22" s="32"/>
    </row>
    <row r="23" spans="1:35" x14ac:dyDescent="0.25">
      <c r="A23" s="32">
        <f t="shared" si="0"/>
        <v>15</v>
      </c>
      <c r="B23" s="33" t="s">
        <v>407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7" t="s">
        <v>439</v>
      </c>
      <c r="Q23" s="54">
        <v>3089347</v>
      </c>
      <c r="R23" s="35">
        <v>0</v>
      </c>
      <c r="S23" s="35">
        <v>0</v>
      </c>
      <c r="T23" s="36">
        <v>0</v>
      </c>
      <c r="U23" s="35">
        <v>0</v>
      </c>
      <c r="V23" s="37">
        <v>1</v>
      </c>
      <c r="W23" s="32"/>
      <c r="X23" s="54">
        <v>3089347</v>
      </c>
      <c r="Y23" s="32"/>
      <c r="Z23" s="35">
        <v>0</v>
      </c>
      <c r="AA23" s="35">
        <v>0</v>
      </c>
      <c r="AB23" s="54">
        <v>0</v>
      </c>
      <c r="AC23" s="35">
        <v>0</v>
      </c>
      <c r="AD23" s="56">
        <v>22676</v>
      </c>
      <c r="AE23" s="39">
        <v>0</v>
      </c>
      <c r="AF23" s="39">
        <v>0</v>
      </c>
      <c r="AG23" s="54">
        <v>3089347</v>
      </c>
      <c r="AH23" s="51">
        <v>0</v>
      </c>
      <c r="AI23" s="32"/>
    </row>
    <row r="24" spans="1:35" x14ac:dyDescent="0.25">
      <c r="A24" s="32">
        <f t="shared" si="0"/>
        <v>16</v>
      </c>
      <c r="B24" s="33" t="s">
        <v>407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7" t="s">
        <v>440</v>
      </c>
      <c r="Q24" s="54">
        <v>11344562</v>
      </c>
      <c r="R24" s="35">
        <v>0</v>
      </c>
      <c r="S24" s="35">
        <v>0</v>
      </c>
      <c r="T24" s="36">
        <v>0</v>
      </c>
      <c r="U24" s="35">
        <v>0</v>
      </c>
      <c r="V24" s="37">
        <v>1</v>
      </c>
      <c r="W24" s="32"/>
      <c r="X24" s="54">
        <v>11344562</v>
      </c>
      <c r="Y24" s="32"/>
      <c r="Z24" s="35">
        <v>0</v>
      </c>
      <c r="AA24" s="35">
        <v>0</v>
      </c>
      <c r="AB24" s="54">
        <v>0</v>
      </c>
      <c r="AC24" s="35">
        <v>0</v>
      </c>
      <c r="AD24" s="56">
        <v>22676</v>
      </c>
      <c r="AE24" s="39">
        <v>0</v>
      </c>
      <c r="AF24" s="39">
        <v>0</v>
      </c>
      <c r="AG24" s="54">
        <v>11344562</v>
      </c>
      <c r="AH24" s="51">
        <v>0</v>
      </c>
      <c r="AI24" s="32"/>
    </row>
    <row r="25" spans="1:35" x14ac:dyDescent="0.25">
      <c r="A25" s="32">
        <f t="shared" si="0"/>
        <v>17</v>
      </c>
      <c r="B25" s="33" t="s">
        <v>407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7" t="s">
        <v>441</v>
      </c>
      <c r="Q25" s="54">
        <v>3056280</v>
      </c>
      <c r="R25" s="35">
        <v>0</v>
      </c>
      <c r="S25" s="35">
        <v>0</v>
      </c>
      <c r="T25" s="36">
        <v>0</v>
      </c>
      <c r="U25" s="35">
        <v>0</v>
      </c>
      <c r="V25" s="37">
        <v>1</v>
      </c>
      <c r="W25" s="32"/>
      <c r="X25" s="54">
        <v>3056280</v>
      </c>
      <c r="Y25" s="32"/>
      <c r="Z25" s="35">
        <v>0</v>
      </c>
      <c r="AA25" s="35">
        <v>0</v>
      </c>
      <c r="AB25" s="54">
        <v>0</v>
      </c>
      <c r="AC25" s="35">
        <v>0</v>
      </c>
      <c r="AD25" s="56">
        <v>22676</v>
      </c>
      <c r="AE25" s="39">
        <v>0</v>
      </c>
      <c r="AF25" s="39">
        <v>0</v>
      </c>
      <c r="AG25" s="54">
        <v>3056280</v>
      </c>
      <c r="AH25" s="51">
        <v>0</v>
      </c>
      <c r="AI25" s="32"/>
    </row>
    <row r="26" spans="1:35" x14ac:dyDescent="0.25">
      <c r="A26" s="32">
        <f t="shared" si="0"/>
        <v>18</v>
      </c>
      <c r="B26" s="33" t="s">
        <v>407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7" t="s">
        <v>442</v>
      </c>
      <c r="Q26" s="54">
        <v>17683490</v>
      </c>
      <c r="R26" s="35">
        <v>0</v>
      </c>
      <c r="S26" s="35">
        <v>0</v>
      </c>
      <c r="T26" s="36">
        <v>0</v>
      </c>
      <c r="U26" s="35">
        <v>0</v>
      </c>
      <c r="V26" s="37">
        <v>1</v>
      </c>
      <c r="W26" s="32"/>
      <c r="X26" s="54">
        <v>17683490</v>
      </c>
      <c r="Y26" s="32"/>
      <c r="Z26" s="35">
        <v>0</v>
      </c>
      <c r="AA26" s="35">
        <v>0</v>
      </c>
      <c r="AB26" s="54">
        <v>0</v>
      </c>
      <c r="AC26" s="35">
        <v>0</v>
      </c>
      <c r="AD26" s="56">
        <v>22676</v>
      </c>
      <c r="AE26" s="39">
        <v>0</v>
      </c>
      <c r="AF26" s="39">
        <v>0</v>
      </c>
      <c r="AG26" s="54">
        <v>17683490</v>
      </c>
      <c r="AH26" s="51">
        <v>0</v>
      </c>
      <c r="AI26" s="32"/>
    </row>
    <row r="27" spans="1:35" x14ac:dyDescent="0.25">
      <c r="A27" s="32">
        <f t="shared" si="0"/>
        <v>19</v>
      </c>
      <c r="B27" s="33" t="s">
        <v>407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7" t="s">
        <v>443</v>
      </c>
      <c r="Q27" s="54">
        <v>7060695</v>
      </c>
      <c r="R27" s="35">
        <v>0</v>
      </c>
      <c r="S27" s="35">
        <v>0</v>
      </c>
      <c r="T27" s="36">
        <v>0</v>
      </c>
      <c r="U27" s="35">
        <v>0</v>
      </c>
      <c r="V27" s="37">
        <v>1</v>
      </c>
      <c r="W27" s="32"/>
      <c r="X27" s="54">
        <v>7060695</v>
      </c>
      <c r="Y27" s="32"/>
      <c r="Z27" s="35">
        <v>0</v>
      </c>
      <c r="AA27" s="35">
        <v>0</v>
      </c>
      <c r="AB27" s="54">
        <v>0</v>
      </c>
      <c r="AC27" s="35">
        <v>0</v>
      </c>
      <c r="AD27" s="56">
        <v>22676</v>
      </c>
      <c r="AE27" s="39">
        <v>0</v>
      </c>
      <c r="AF27" s="39">
        <v>0</v>
      </c>
      <c r="AG27" s="54">
        <v>7060695</v>
      </c>
      <c r="AH27" s="51">
        <v>0</v>
      </c>
      <c r="AI27" s="32"/>
    </row>
    <row r="28" spans="1:35" x14ac:dyDescent="0.25">
      <c r="A28" s="32">
        <f t="shared" si="0"/>
        <v>20</v>
      </c>
      <c r="B28" s="33" t="s">
        <v>407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7" t="s">
        <v>444</v>
      </c>
      <c r="Q28" s="54">
        <v>1746260</v>
      </c>
      <c r="R28" s="35">
        <v>0</v>
      </c>
      <c r="S28" s="35">
        <v>0</v>
      </c>
      <c r="T28" s="36">
        <v>0</v>
      </c>
      <c r="U28" s="35">
        <v>0</v>
      </c>
      <c r="V28" s="37">
        <v>1</v>
      </c>
      <c r="W28" s="32"/>
      <c r="X28" s="54">
        <v>1746260</v>
      </c>
      <c r="Y28" s="32"/>
      <c r="Z28" s="35">
        <v>0</v>
      </c>
      <c r="AA28" s="35">
        <v>0</v>
      </c>
      <c r="AB28" s="54">
        <v>0</v>
      </c>
      <c r="AC28" s="35">
        <v>0</v>
      </c>
      <c r="AD28" s="56">
        <v>22676</v>
      </c>
      <c r="AE28" s="39">
        <v>0</v>
      </c>
      <c r="AF28" s="39">
        <v>0</v>
      </c>
      <c r="AG28" s="54">
        <v>1746260</v>
      </c>
      <c r="AH28" s="51">
        <v>0</v>
      </c>
      <c r="AI28" s="32"/>
    </row>
    <row r="29" spans="1:35" x14ac:dyDescent="0.25">
      <c r="A29" s="32">
        <f t="shared" si="0"/>
        <v>21</v>
      </c>
      <c r="B29" s="33" t="s">
        <v>407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7" t="s">
        <v>445</v>
      </c>
      <c r="Q29" s="54">
        <v>5379365</v>
      </c>
      <c r="R29" s="35">
        <v>0</v>
      </c>
      <c r="S29" s="35">
        <v>0</v>
      </c>
      <c r="T29" s="36">
        <v>0</v>
      </c>
      <c r="U29" s="35">
        <v>0</v>
      </c>
      <c r="V29" s="37">
        <v>1</v>
      </c>
      <c r="W29" s="32"/>
      <c r="X29" s="54">
        <v>5379365</v>
      </c>
      <c r="Y29" s="32"/>
      <c r="Z29" s="35">
        <v>0</v>
      </c>
      <c r="AA29" s="35">
        <v>0</v>
      </c>
      <c r="AB29" s="54">
        <v>0</v>
      </c>
      <c r="AC29" s="35">
        <v>0</v>
      </c>
      <c r="AD29" s="56">
        <v>22676</v>
      </c>
      <c r="AE29" s="39">
        <v>0</v>
      </c>
      <c r="AF29" s="39">
        <v>0</v>
      </c>
      <c r="AG29" s="54">
        <v>5379365</v>
      </c>
      <c r="AH29" s="51">
        <v>0</v>
      </c>
      <c r="AI29" s="32"/>
    </row>
    <row r="30" spans="1:35" x14ac:dyDescent="0.25">
      <c r="A30" s="32">
        <f t="shared" si="0"/>
        <v>22</v>
      </c>
      <c r="B30" s="33" t="s">
        <v>407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7" t="s">
        <v>446</v>
      </c>
      <c r="Q30" s="54">
        <v>14468310</v>
      </c>
      <c r="R30" s="35">
        <v>0</v>
      </c>
      <c r="S30" s="35">
        <v>0</v>
      </c>
      <c r="T30" s="36">
        <v>0</v>
      </c>
      <c r="U30" s="35">
        <v>0</v>
      </c>
      <c r="V30" s="37">
        <v>1</v>
      </c>
      <c r="W30" s="32"/>
      <c r="X30" s="54">
        <v>14468310</v>
      </c>
      <c r="Y30" s="32"/>
      <c r="Z30" s="35">
        <v>0</v>
      </c>
      <c r="AA30" s="35">
        <v>0</v>
      </c>
      <c r="AB30" s="54">
        <v>0</v>
      </c>
      <c r="AC30" s="35">
        <v>0</v>
      </c>
      <c r="AD30" s="56">
        <v>22676</v>
      </c>
      <c r="AE30" s="39">
        <v>0</v>
      </c>
      <c r="AF30" s="39">
        <v>0</v>
      </c>
      <c r="AG30" s="54">
        <v>14468310</v>
      </c>
      <c r="AH30" s="51">
        <v>0</v>
      </c>
      <c r="AI30" s="32"/>
    </row>
    <row r="31" spans="1:35" x14ac:dyDescent="0.25">
      <c r="A31" s="32">
        <f t="shared" si="0"/>
        <v>23</v>
      </c>
      <c r="B31" s="33" t="s">
        <v>407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7" t="s">
        <v>447</v>
      </c>
      <c r="Q31" s="54">
        <v>12860720</v>
      </c>
      <c r="R31" s="35">
        <v>0</v>
      </c>
      <c r="S31" s="35">
        <v>0</v>
      </c>
      <c r="T31" s="36">
        <v>0</v>
      </c>
      <c r="U31" s="35">
        <v>0</v>
      </c>
      <c r="V31" s="37">
        <v>1</v>
      </c>
      <c r="W31" s="32"/>
      <c r="X31" s="54">
        <v>12860720</v>
      </c>
      <c r="Y31" s="32"/>
      <c r="Z31" s="35">
        <v>0</v>
      </c>
      <c r="AA31" s="35">
        <v>0</v>
      </c>
      <c r="AB31" s="54">
        <v>0</v>
      </c>
      <c r="AC31" s="35">
        <v>0</v>
      </c>
      <c r="AD31" s="56">
        <v>22676</v>
      </c>
      <c r="AE31" s="39">
        <v>0</v>
      </c>
      <c r="AF31" s="39">
        <v>0</v>
      </c>
      <c r="AG31" s="54">
        <v>12860720</v>
      </c>
      <c r="AH31" s="51">
        <v>0</v>
      </c>
      <c r="AI31" s="32"/>
    </row>
    <row r="32" spans="1:35" x14ac:dyDescent="0.25">
      <c r="A32" s="32">
        <f t="shared" si="0"/>
        <v>24</v>
      </c>
      <c r="B32" s="33" t="s">
        <v>407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7" t="s">
        <v>448</v>
      </c>
      <c r="Q32" s="54">
        <v>7455040</v>
      </c>
      <c r="R32" s="35">
        <v>0</v>
      </c>
      <c r="S32" s="35">
        <v>0</v>
      </c>
      <c r="T32" s="36">
        <v>0</v>
      </c>
      <c r="U32" s="35">
        <v>0</v>
      </c>
      <c r="V32" s="37">
        <v>1</v>
      </c>
      <c r="W32" s="32"/>
      <c r="X32" s="54">
        <v>7455040</v>
      </c>
      <c r="Y32" s="32"/>
      <c r="Z32" s="35">
        <v>0</v>
      </c>
      <c r="AA32" s="35">
        <v>0</v>
      </c>
      <c r="AB32" s="54">
        <v>0</v>
      </c>
      <c r="AC32" s="35">
        <v>0</v>
      </c>
      <c r="AD32" s="56">
        <v>22676</v>
      </c>
      <c r="AE32" s="39">
        <v>0</v>
      </c>
      <c r="AF32" s="39">
        <v>0</v>
      </c>
      <c r="AG32" s="54">
        <v>7455040</v>
      </c>
      <c r="AH32" s="51">
        <v>0</v>
      </c>
      <c r="AI32" s="32"/>
    </row>
    <row r="33" spans="1:35" x14ac:dyDescent="0.25">
      <c r="A33" s="32">
        <f t="shared" si="0"/>
        <v>25</v>
      </c>
      <c r="B33" s="33" t="s">
        <v>407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7" t="s">
        <v>449</v>
      </c>
      <c r="Q33" s="54">
        <v>6322188</v>
      </c>
      <c r="R33" s="35">
        <v>0</v>
      </c>
      <c r="S33" s="35">
        <v>0</v>
      </c>
      <c r="T33" s="36">
        <v>0</v>
      </c>
      <c r="U33" s="35">
        <v>0</v>
      </c>
      <c r="V33" s="37">
        <v>1</v>
      </c>
      <c r="W33" s="32"/>
      <c r="X33" s="54">
        <v>6322188</v>
      </c>
      <c r="Y33" s="32"/>
      <c r="Z33" s="35">
        <v>0</v>
      </c>
      <c r="AA33" s="35">
        <v>0</v>
      </c>
      <c r="AB33" s="54">
        <v>0</v>
      </c>
      <c r="AC33" s="35">
        <v>0</v>
      </c>
      <c r="AD33" s="56">
        <v>22676</v>
      </c>
      <c r="AE33" s="39">
        <v>0</v>
      </c>
      <c r="AF33" s="39">
        <v>0</v>
      </c>
      <c r="AG33" s="54">
        <v>6322188</v>
      </c>
      <c r="AH33" s="51">
        <v>0</v>
      </c>
      <c r="AI33" s="32"/>
    </row>
    <row r="34" spans="1:35" x14ac:dyDescent="0.25">
      <c r="A34" s="32">
        <f t="shared" si="0"/>
        <v>26</v>
      </c>
      <c r="B34" s="33" t="s">
        <v>407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7" t="s">
        <v>450</v>
      </c>
      <c r="Q34" s="54">
        <v>8573945</v>
      </c>
      <c r="R34" s="35">
        <v>0</v>
      </c>
      <c r="S34" s="35">
        <v>0</v>
      </c>
      <c r="T34" s="36">
        <v>0</v>
      </c>
      <c r="U34" s="35">
        <v>0</v>
      </c>
      <c r="V34" s="37">
        <v>1</v>
      </c>
      <c r="W34" s="32"/>
      <c r="X34" s="54">
        <v>8573945</v>
      </c>
      <c r="Y34" s="32"/>
      <c r="Z34" s="35">
        <v>0</v>
      </c>
      <c r="AA34" s="35">
        <v>0</v>
      </c>
      <c r="AB34" s="54">
        <v>0</v>
      </c>
      <c r="AC34" s="35">
        <v>0</v>
      </c>
      <c r="AD34" s="56">
        <v>22676</v>
      </c>
      <c r="AE34" s="39">
        <v>0</v>
      </c>
      <c r="AF34" s="39">
        <v>0</v>
      </c>
      <c r="AG34" s="54">
        <v>8573945</v>
      </c>
      <c r="AH34" s="51">
        <v>0</v>
      </c>
      <c r="AI34" s="32"/>
    </row>
    <row r="35" spans="1:35" x14ac:dyDescent="0.25">
      <c r="A35" s="32">
        <f t="shared" si="0"/>
        <v>27</v>
      </c>
      <c r="B35" s="33" t="s">
        <v>407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7" t="s">
        <v>451</v>
      </c>
      <c r="Q35" s="54">
        <v>12860720</v>
      </c>
      <c r="R35" s="35">
        <v>0</v>
      </c>
      <c r="S35" s="35">
        <v>0</v>
      </c>
      <c r="T35" s="36">
        <v>0</v>
      </c>
      <c r="U35" s="35">
        <v>0</v>
      </c>
      <c r="V35" s="37">
        <v>1</v>
      </c>
      <c r="W35" s="32"/>
      <c r="X35" s="54">
        <v>12860720</v>
      </c>
      <c r="Y35" s="32"/>
      <c r="Z35" s="35">
        <v>0</v>
      </c>
      <c r="AA35" s="35">
        <v>0</v>
      </c>
      <c r="AB35" s="54">
        <v>0</v>
      </c>
      <c r="AC35" s="35">
        <v>0</v>
      </c>
      <c r="AD35" s="56">
        <v>22676</v>
      </c>
      <c r="AE35" s="39">
        <v>0</v>
      </c>
      <c r="AF35" s="39">
        <v>0</v>
      </c>
      <c r="AG35" s="54">
        <v>12860720</v>
      </c>
      <c r="AH35" s="51">
        <v>0</v>
      </c>
      <c r="AI35" s="32"/>
    </row>
    <row r="36" spans="1:35" x14ac:dyDescent="0.25">
      <c r="A36" s="32">
        <f t="shared" si="0"/>
        <v>28</v>
      </c>
      <c r="B36" s="33" t="s">
        <v>407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7" t="s">
        <v>452</v>
      </c>
      <c r="Q36" s="54">
        <v>9051561</v>
      </c>
      <c r="R36" s="35">
        <v>0</v>
      </c>
      <c r="S36" s="35">
        <v>0</v>
      </c>
      <c r="T36" s="36">
        <v>0</v>
      </c>
      <c r="U36" s="35">
        <v>0</v>
      </c>
      <c r="V36" s="37">
        <v>1</v>
      </c>
      <c r="W36" s="32"/>
      <c r="X36" s="54">
        <v>9051561</v>
      </c>
      <c r="Y36" s="32"/>
      <c r="Z36" s="35">
        <v>0</v>
      </c>
      <c r="AA36" s="35">
        <v>0</v>
      </c>
      <c r="AB36" s="54">
        <v>0</v>
      </c>
      <c r="AC36" s="35">
        <v>0</v>
      </c>
      <c r="AD36" s="56">
        <v>22676</v>
      </c>
      <c r="AE36" s="39">
        <v>0</v>
      </c>
      <c r="AF36" s="39">
        <v>0</v>
      </c>
      <c r="AG36" s="54">
        <v>9051561</v>
      </c>
      <c r="AH36" s="51">
        <v>0</v>
      </c>
      <c r="AI36" s="32"/>
    </row>
    <row r="37" spans="1:35" x14ac:dyDescent="0.25">
      <c r="A37" s="32">
        <f t="shared" si="0"/>
        <v>29</v>
      </c>
      <c r="B37" s="33" t="s">
        <v>407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7" t="s">
        <v>453</v>
      </c>
      <c r="Q37" s="54">
        <v>1929806</v>
      </c>
      <c r="R37" s="35">
        <v>0</v>
      </c>
      <c r="S37" s="35">
        <v>0</v>
      </c>
      <c r="T37" s="36">
        <v>0</v>
      </c>
      <c r="U37" s="35">
        <v>0</v>
      </c>
      <c r="V37" s="37">
        <v>1</v>
      </c>
      <c r="W37" s="32"/>
      <c r="X37" s="54">
        <v>1929806</v>
      </c>
      <c r="Y37" s="32"/>
      <c r="Z37" s="35">
        <v>0</v>
      </c>
      <c r="AA37" s="35">
        <v>0</v>
      </c>
      <c r="AB37" s="54">
        <v>0</v>
      </c>
      <c r="AC37" s="35">
        <v>0</v>
      </c>
      <c r="AD37" s="56">
        <v>22676</v>
      </c>
      <c r="AE37" s="39">
        <v>0</v>
      </c>
      <c r="AF37" s="39">
        <v>0</v>
      </c>
      <c r="AG37" s="54">
        <v>1929806</v>
      </c>
      <c r="AH37" s="51">
        <v>0</v>
      </c>
      <c r="AI37" s="32"/>
    </row>
    <row r="38" spans="1:35" x14ac:dyDescent="0.25">
      <c r="A38" s="32">
        <f t="shared" si="0"/>
        <v>30</v>
      </c>
      <c r="B38" s="33" t="s">
        <v>407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57" t="s">
        <v>454</v>
      </c>
      <c r="Q38" s="54">
        <v>1518668</v>
      </c>
      <c r="R38" s="35">
        <v>0</v>
      </c>
      <c r="S38" s="35">
        <v>0</v>
      </c>
      <c r="T38" s="36">
        <v>0</v>
      </c>
      <c r="U38" s="35">
        <v>0</v>
      </c>
      <c r="V38" s="37">
        <v>1</v>
      </c>
      <c r="W38" s="32"/>
      <c r="X38" s="54">
        <v>1518668</v>
      </c>
      <c r="Y38" s="32"/>
      <c r="Z38" s="35">
        <v>0</v>
      </c>
      <c r="AA38" s="35">
        <v>0</v>
      </c>
      <c r="AB38" s="54">
        <v>0</v>
      </c>
      <c r="AC38" s="35">
        <v>0</v>
      </c>
      <c r="AD38" s="56">
        <v>22676</v>
      </c>
      <c r="AE38" s="39">
        <v>0</v>
      </c>
      <c r="AF38" s="39">
        <v>0</v>
      </c>
      <c r="AG38" s="54">
        <v>1518668</v>
      </c>
      <c r="AH38" s="51">
        <v>0</v>
      </c>
      <c r="AI38" s="32"/>
    </row>
    <row r="39" spans="1:35" x14ac:dyDescent="0.25">
      <c r="A39" s="32">
        <f t="shared" si="0"/>
        <v>31</v>
      </c>
      <c r="B39" s="33" t="s">
        <v>407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7" t="s">
        <v>455</v>
      </c>
      <c r="Q39" s="54">
        <v>1427280</v>
      </c>
      <c r="R39" s="35">
        <v>0</v>
      </c>
      <c r="S39" s="35">
        <v>0</v>
      </c>
      <c r="T39" s="36">
        <v>0</v>
      </c>
      <c r="U39" s="35">
        <v>0</v>
      </c>
      <c r="V39" s="37">
        <v>1</v>
      </c>
      <c r="W39" s="32"/>
      <c r="X39" s="54">
        <v>1427280</v>
      </c>
      <c r="Y39" s="32"/>
      <c r="Z39" s="35">
        <v>0</v>
      </c>
      <c r="AA39" s="35">
        <v>0</v>
      </c>
      <c r="AB39" s="54">
        <v>0</v>
      </c>
      <c r="AC39" s="35">
        <v>0</v>
      </c>
      <c r="AD39" s="56">
        <v>22676</v>
      </c>
      <c r="AE39" s="39">
        <v>0</v>
      </c>
      <c r="AF39" s="39">
        <v>0</v>
      </c>
      <c r="AG39" s="54">
        <v>1427280</v>
      </c>
      <c r="AH39" s="51">
        <v>0</v>
      </c>
      <c r="AI39" s="32"/>
    </row>
    <row r="40" spans="1:35" x14ac:dyDescent="0.25">
      <c r="A40" s="32">
        <f t="shared" si="0"/>
        <v>32</v>
      </c>
      <c r="B40" s="33" t="s">
        <v>407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57" t="s">
        <v>456</v>
      </c>
      <c r="Q40" s="54">
        <v>6530389</v>
      </c>
      <c r="R40" s="35">
        <v>0</v>
      </c>
      <c r="S40" s="35">
        <v>0</v>
      </c>
      <c r="T40" s="36">
        <v>0</v>
      </c>
      <c r="U40" s="35">
        <v>0</v>
      </c>
      <c r="V40" s="37">
        <v>1</v>
      </c>
      <c r="W40" s="32"/>
      <c r="X40" s="54">
        <v>6530389</v>
      </c>
      <c r="Y40" s="32"/>
      <c r="Z40" s="35">
        <v>0</v>
      </c>
      <c r="AA40" s="35">
        <v>0</v>
      </c>
      <c r="AB40" s="54">
        <v>0</v>
      </c>
      <c r="AC40" s="35">
        <v>0</v>
      </c>
      <c r="AD40" s="56">
        <v>22676</v>
      </c>
      <c r="AE40" s="39">
        <v>0</v>
      </c>
      <c r="AF40" s="39">
        <v>0</v>
      </c>
      <c r="AG40" s="54">
        <v>6530389</v>
      </c>
      <c r="AH40" s="51">
        <v>0</v>
      </c>
      <c r="AI40" s="32"/>
    </row>
    <row r="41" spans="1:35" x14ac:dyDescent="0.25">
      <c r="A41" s="32">
        <f t="shared" si="0"/>
        <v>33</v>
      </c>
      <c r="B41" s="33" t="s">
        <v>407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7" t="s">
        <v>457</v>
      </c>
      <c r="Q41" s="54">
        <v>6322188</v>
      </c>
      <c r="R41" s="35">
        <v>0</v>
      </c>
      <c r="S41" s="35">
        <v>0</v>
      </c>
      <c r="T41" s="36">
        <v>0</v>
      </c>
      <c r="U41" s="35">
        <v>0</v>
      </c>
      <c r="V41" s="37">
        <v>1</v>
      </c>
      <c r="W41" s="32"/>
      <c r="X41" s="54">
        <v>6322188</v>
      </c>
      <c r="Y41" s="32"/>
      <c r="Z41" s="35">
        <v>0</v>
      </c>
      <c r="AA41" s="35">
        <v>0</v>
      </c>
      <c r="AB41" s="54">
        <v>0</v>
      </c>
      <c r="AC41" s="35">
        <v>0</v>
      </c>
      <c r="AD41" s="56">
        <v>22676</v>
      </c>
      <c r="AE41" s="39">
        <v>0</v>
      </c>
      <c r="AF41" s="39">
        <v>0</v>
      </c>
      <c r="AG41" s="54">
        <v>6322188</v>
      </c>
      <c r="AH41" s="51">
        <v>0</v>
      </c>
      <c r="AI41" s="32"/>
    </row>
    <row r="42" spans="1:35" x14ac:dyDescent="0.25">
      <c r="A42" s="32">
        <f t="shared" si="0"/>
        <v>34</v>
      </c>
      <c r="B42" s="33" t="s">
        <v>407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7" t="s">
        <v>458</v>
      </c>
      <c r="Q42" s="54">
        <v>3119567</v>
      </c>
      <c r="R42" s="35">
        <v>0</v>
      </c>
      <c r="S42" s="35">
        <v>0</v>
      </c>
      <c r="T42" s="36">
        <v>0</v>
      </c>
      <c r="U42" s="35">
        <v>0</v>
      </c>
      <c r="V42" s="37">
        <v>1</v>
      </c>
      <c r="W42" s="32"/>
      <c r="X42" s="54">
        <v>3119567</v>
      </c>
      <c r="Y42" s="32"/>
      <c r="Z42" s="35">
        <v>0</v>
      </c>
      <c r="AA42" s="35">
        <v>0</v>
      </c>
      <c r="AB42" s="54">
        <v>0</v>
      </c>
      <c r="AC42" s="35">
        <v>0</v>
      </c>
      <c r="AD42" s="56">
        <v>22676</v>
      </c>
      <c r="AE42" s="39">
        <v>0</v>
      </c>
      <c r="AF42" s="39">
        <v>0</v>
      </c>
      <c r="AG42" s="54">
        <v>3119567</v>
      </c>
      <c r="AH42" s="51">
        <v>0</v>
      </c>
      <c r="AI42" s="32"/>
    </row>
    <row r="43" spans="1:35" x14ac:dyDescent="0.25">
      <c r="A43" s="32">
        <f t="shared" si="0"/>
        <v>35</v>
      </c>
      <c r="B43" s="33" t="s">
        <v>407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57" t="s">
        <v>459</v>
      </c>
      <c r="Q43" s="54">
        <v>1194678</v>
      </c>
      <c r="R43" s="35">
        <v>0</v>
      </c>
      <c r="S43" s="35">
        <v>0</v>
      </c>
      <c r="T43" s="36">
        <v>0</v>
      </c>
      <c r="U43" s="35">
        <v>0</v>
      </c>
      <c r="V43" s="37">
        <v>1</v>
      </c>
      <c r="W43" s="32"/>
      <c r="X43" s="54">
        <v>1194678</v>
      </c>
      <c r="Y43" s="32"/>
      <c r="Z43" s="35">
        <v>0</v>
      </c>
      <c r="AA43" s="35">
        <v>0</v>
      </c>
      <c r="AB43" s="54">
        <v>0</v>
      </c>
      <c r="AC43" s="35">
        <v>0</v>
      </c>
      <c r="AD43" s="56">
        <v>22676</v>
      </c>
      <c r="AE43" s="39">
        <v>0</v>
      </c>
      <c r="AF43" s="39">
        <v>0</v>
      </c>
      <c r="AG43" s="54">
        <v>1194678</v>
      </c>
      <c r="AH43" s="51">
        <v>0</v>
      </c>
      <c r="AI43" s="32"/>
    </row>
    <row r="44" spans="1:35" x14ac:dyDescent="0.25">
      <c r="A44" s="32">
        <f t="shared" si="0"/>
        <v>36</v>
      </c>
      <c r="B44" s="33" t="s">
        <v>407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57" t="s">
        <v>460</v>
      </c>
      <c r="Q44" s="54">
        <v>6530389</v>
      </c>
      <c r="R44" s="35">
        <v>0</v>
      </c>
      <c r="S44" s="35">
        <v>0</v>
      </c>
      <c r="T44" s="36">
        <v>0</v>
      </c>
      <c r="U44" s="35">
        <v>0</v>
      </c>
      <c r="V44" s="37">
        <v>1</v>
      </c>
      <c r="W44" s="32"/>
      <c r="X44" s="54">
        <v>0</v>
      </c>
      <c r="Y44" s="32"/>
      <c r="Z44" s="35">
        <v>0</v>
      </c>
      <c r="AA44" s="35">
        <v>0</v>
      </c>
      <c r="AB44" s="54">
        <v>0</v>
      </c>
      <c r="AC44" s="35">
        <v>0</v>
      </c>
      <c r="AD44" s="56">
        <v>22676</v>
      </c>
      <c r="AE44" s="39">
        <v>0</v>
      </c>
      <c r="AF44" s="39">
        <v>0</v>
      </c>
      <c r="AG44" s="54">
        <v>0</v>
      </c>
      <c r="AH44" s="51">
        <v>0</v>
      </c>
      <c r="AI44" s="32"/>
    </row>
    <row r="45" spans="1:35" x14ac:dyDescent="0.25">
      <c r="A45" s="32">
        <f t="shared" si="0"/>
        <v>37</v>
      </c>
      <c r="B45" s="33" t="s">
        <v>407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57" t="s">
        <v>461</v>
      </c>
      <c r="Q45" s="54">
        <v>13907536</v>
      </c>
      <c r="R45" s="35">
        <v>0</v>
      </c>
      <c r="S45" s="35">
        <v>0</v>
      </c>
      <c r="T45" s="36">
        <v>0</v>
      </c>
      <c r="U45" s="35">
        <v>0</v>
      </c>
      <c r="V45" s="37">
        <v>1</v>
      </c>
      <c r="W45" s="32"/>
      <c r="X45" s="54">
        <v>0</v>
      </c>
      <c r="Y45" s="32"/>
      <c r="Z45" s="35">
        <v>0</v>
      </c>
      <c r="AA45" s="35">
        <v>0</v>
      </c>
      <c r="AB45" s="54">
        <v>0</v>
      </c>
      <c r="AC45" s="35">
        <v>0</v>
      </c>
      <c r="AD45" s="56">
        <v>22676</v>
      </c>
      <c r="AE45" s="39">
        <v>0</v>
      </c>
      <c r="AF45" s="39">
        <v>0</v>
      </c>
      <c r="AG45" s="54">
        <v>0</v>
      </c>
      <c r="AH45" s="51">
        <v>0</v>
      </c>
      <c r="AI45" s="32"/>
    </row>
    <row r="46" spans="1:35" x14ac:dyDescent="0.25">
      <c r="A46" s="32">
        <f t="shared" si="0"/>
        <v>38</v>
      </c>
      <c r="B46" s="33" t="s">
        <v>407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57" t="s">
        <v>462</v>
      </c>
      <c r="Q46" s="54">
        <v>2367822</v>
      </c>
      <c r="R46" s="35">
        <v>0</v>
      </c>
      <c r="S46" s="35">
        <v>0</v>
      </c>
      <c r="T46" s="36">
        <v>0</v>
      </c>
      <c r="U46" s="35">
        <v>0</v>
      </c>
      <c r="V46" s="37">
        <v>1</v>
      </c>
      <c r="W46" s="32"/>
      <c r="X46" s="54">
        <v>2367822</v>
      </c>
      <c r="Y46" s="32"/>
      <c r="Z46" s="35">
        <v>0</v>
      </c>
      <c r="AA46" s="35">
        <v>0</v>
      </c>
      <c r="AB46" s="54">
        <v>0</v>
      </c>
      <c r="AC46" s="35">
        <v>0</v>
      </c>
      <c r="AD46" s="56">
        <v>22676</v>
      </c>
      <c r="AE46" s="39">
        <v>0</v>
      </c>
      <c r="AF46" s="39">
        <v>0</v>
      </c>
      <c r="AG46" s="54">
        <v>2367822</v>
      </c>
      <c r="AH46" s="51">
        <v>0</v>
      </c>
      <c r="AI46" s="32"/>
    </row>
    <row r="47" spans="1:35" x14ac:dyDescent="0.25">
      <c r="A47" s="32">
        <f t="shared" si="0"/>
        <v>39</v>
      </c>
      <c r="B47" s="33" t="s">
        <v>407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7" t="s">
        <v>463</v>
      </c>
      <c r="Q47" s="54">
        <v>1950804</v>
      </c>
      <c r="R47" s="35">
        <v>0</v>
      </c>
      <c r="S47" s="35">
        <v>0</v>
      </c>
      <c r="T47" s="36">
        <v>0</v>
      </c>
      <c r="U47" s="35">
        <v>0</v>
      </c>
      <c r="V47" s="37">
        <v>1</v>
      </c>
      <c r="W47" s="32"/>
      <c r="X47" s="54">
        <v>1950804</v>
      </c>
      <c r="Y47" s="32"/>
      <c r="Z47" s="35">
        <v>0</v>
      </c>
      <c r="AA47" s="35">
        <v>0</v>
      </c>
      <c r="AB47" s="54">
        <v>0</v>
      </c>
      <c r="AC47" s="35">
        <v>0</v>
      </c>
      <c r="AD47" s="56">
        <v>22676</v>
      </c>
      <c r="AE47" s="39">
        <v>0</v>
      </c>
      <c r="AF47" s="39">
        <v>0</v>
      </c>
      <c r="AG47" s="54">
        <v>1950804</v>
      </c>
      <c r="AH47" s="51">
        <v>0</v>
      </c>
      <c r="AI47" s="32"/>
    </row>
    <row r="48" spans="1:35" x14ac:dyDescent="0.25">
      <c r="A48" s="32">
        <f t="shared" si="0"/>
        <v>40</v>
      </c>
      <c r="B48" s="33" t="s">
        <v>407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7" t="s">
        <v>464</v>
      </c>
      <c r="Q48" s="54">
        <v>7648287</v>
      </c>
      <c r="R48" s="35">
        <v>0</v>
      </c>
      <c r="S48" s="35">
        <v>0</v>
      </c>
      <c r="T48" s="36">
        <v>0</v>
      </c>
      <c r="U48" s="35">
        <v>0</v>
      </c>
      <c r="V48" s="37">
        <v>1</v>
      </c>
      <c r="W48" s="32"/>
      <c r="X48" s="54">
        <v>0</v>
      </c>
      <c r="Y48" s="32"/>
      <c r="Z48" s="35">
        <v>0</v>
      </c>
      <c r="AA48" s="35">
        <v>0</v>
      </c>
      <c r="AB48" s="54">
        <v>0</v>
      </c>
      <c r="AC48" s="35">
        <v>0</v>
      </c>
      <c r="AD48" s="56">
        <v>22676</v>
      </c>
      <c r="AE48" s="39">
        <v>0</v>
      </c>
      <c r="AF48" s="39">
        <v>0</v>
      </c>
      <c r="AG48" s="54">
        <v>0</v>
      </c>
      <c r="AH48" s="51">
        <v>0</v>
      </c>
      <c r="AI48" s="32"/>
    </row>
    <row r="49" spans="1:35" x14ac:dyDescent="0.25">
      <c r="A49" s="32">
        <f t="shared" si="0"/>
        <v>41</v>
      </c>
      <c r="B49" s="33" t="s">
        <v>407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7" t="s">
        <v>465</v>
      </c>
      <c r="Q49" s="54">
        <v>601290</v>
      </c>
      <c r="R49" s="35">
        <v>0</v>
      </c>
      <c r="S49" s="35">
        <v>0</v>
      </c>
      <c r="T49" s="36">
        <v>0</v>
      </c>
      <c r="U49" s="35">
        <v>0</v>
      </c>
      <c r="V49" s="37">
        <v>1</v>
      </c>
      <c r="W49" s="32"/>
      <c r="X49" s="54">
        <v>601290</v>
      </c>
      <c r="Y49" s="32"/>
      <c r="Z49" s="35">
        <v>0</v>
      </c>
      <c r="AA49" s="35">
        <v>0</v>
      </c>
      <c r="AB49" s="54">
        <v>0</v>
      </c>
      <c r="AC49" s="35">
        <v>0</v>
      </c>
      <c r="AD49" s="56">
        <v>22676</v>
      </c>
      <c r="AE49" s="39">
        <v>0</v>
      </c>
      <c r="AF49" s="39">
        <v>0</v>
      </c>
      <c r="AG49" s="54">
        <v>601290</v>
      </c>
      <c r="AH49" s="51">
        <v>0</v>
      </c>
      <c r="AI49" s="32"/>
    </row>
    <row r="50" spans="1:35" x14ac:dyDescent="0.25">
      <c r="A50" s="32">
        <f t="shared" si="0"/>
        <v>42</v>
      </c>
      <c r="B50" s="33" t="s">
        <v>407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7" t="s">
        <v>466</v>
      </c>
      <c r="Q50" s="54">
        <v>780760</v>
      </c>
      <c r="R50" s="35">
        <v>0</v>
      </c>
      <c r="S50" s="35">
        <v>0</v>
      </c>
      <c r="T50" s="36">
        <v>0</v>
      </c>
      <c r="U50" s="35">
        <v>0</v>
      </c>
      <c r="V50" s="37">
        <v>1</v>
      </c>
      <c r="W50" s="32"/>
      <c r="X50" s="54">
        <v>780760</v>
      </c>
      <c r="Y50" s="32"/>
      <c r="Z50" s="35">
        <v>0</v>
      </c>
      <c r="AA50" s="35">
        <v>0</v>
      </c>
      <c r="AB50" s="54">
        <v>0</v>
      </c>
      <c r="AC50" s="35">
        <v>0</v>
      </c>
      <c r="AD50" s="56">
        <v>22676</v>
      </c>
      <c r="AE50" s="39">
        <v>0</v>
      </c>
      <c r="AF50" s="39">
        <v>0</v>
      </c>
      <c r="AG50" s="54">
        <v>780760</v>
      </c>
      <c r="AH50" s="51">
        <v>0</v>
      </c>
      <c r="AI50" s="32"/>
    </row>
    <row r="51" spans="1:35" x14ac:dyDescent="0.25">
      <c r="A51" s="32">
        <f t="shared" si="0"/>
        <v>43</v>
      </c>
      <c r="B51" s="33" t="s">
        <v>407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57" t="s">
        <v>467</v>
      </c>
      <c r="Q51" s="54">
        <v>22360</v>
      </c>
      <c r="R51" s="35">
        <v>0</v>
      </c>
      <c r="S51" s="35">
        <v>0</v>
      </c>
      <c r="T51" s="36">
        <v>0</v>
      </c>
      <c r="U51" s="35">
        <v>0</v>
      </c>
      <c r="V51" s="37">
        <v>1</v>
      </c>
      <c r="W51" s="32"/>
      <c r="X51" s="54">
        <v>22360</v>
      </c>
      <c r="Y51" s="32"/>
      <c r="Z51" s="35">
        <v>0</v>
      </c>
      <c r="AA51" s="35">
        <v>0</v>
      </c>
      <c r="AB51" s="54">
        <v>0</v>
      </c>
      <c r="AC51" s="35">
        <v>0</v>
      </c>
      <c r="AD51" s="56">
        <v>22676</v>
      </c>
      <c r="AE51" s="39">
        <v>0</v>
      </c>
      <c r="AF51" s="39">
        <v>0</v>
      </c>
      <c r="AG51" s="54">
        <v>22360</v>
      </c>
      <c r="AH51" s="51">
        <v>0</v>
      </c>
      <c r="AI51" s="32"/>
    </row>
    <row r="52" spans="1:35" x14ac:dyDescent="0.25">
      <c r="A52" s="32">
        <f t="shared" si="0"/>
        <v>44</v>
      </c>
      <c r="B52" s="33" t="s">
        <v>407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7" t="s">
        <v>468</v>
      </c>
      <c r="Q52" s="54">
        <v>131889</v>
      </c>
      <c r="R52" s="35">
        <v>0</v>
      </c>
      <c r="S52" s="35">
        <v>0</v>
      </c>
      <c r="T52" s="36">
        <v>0</v>
      </c>
      <c r="U52" s="35">
        <v>0</v>
      </c>
      <c r="V52" s="37">
        <v>1</v>
      </c>
      <c r="W52" s="32"/>
      <c r="X52" s="54">
        <v>131889</v>
      </c>
      <c r="Y52" s="32"/>
      <c r="Z52" s="35">
        <v>0</v>
      </c>
      <c r="AA52" s="35">
        <v>0</v>
      </c>
      <c r="AB52" s="54">
        <v>0</v>
      </c>
      <c r="AC52" s="35">
        <v>0</v>
      </c>
      <c r="AD52" s="56">
        <v>22676</v>
      </c>
      <c r="AE52" s="39">
        <v>0</v>
      </c>
      <c r="AF52" s="39">
        <v>0</v>
      </c>
      <c r="AG52" s="54">
        <v>131889</v>
      </c>
      <c r="AH52" s="51">
        <v>0</v>
      </c>
      <c r="AI52" s="32"/>
    </row>
    <row r="53" spans="1:35" x14ac:dyDescent="0.25">
      <c r="A53" s="32">
        <f t="shared" si="0"/>
        <v>45</v>
      </c>
      <c r="B53" s="33" t="s">
        <v>407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7" t="s">
        <v>469</v>
      </c>
      <c r="Q53" s="54">
        <v>3903436</v>
      </c>
      <c r="R53" s="35">
        <v>0</v>
      </c>
      <c r="S53" s="35">
        <v>0</v>
      </c>
      <c r="T53" s="36">
        <v>0</v>
      </c>
      <c r="U53" s="35">
        <v>0</v>
      </c>
      <c r="V53" s="37">
        <v>1</v>
      </c>
      <c r="W53" s="32"/>
      <c r="X53" s="54">
        <v>3903436</v>
      </c>
      <c r="Y53" s="32"/>
      <c r="Z53" s="35">
        <v>0</v>
      </c>
      <c r="AA53" s="35">
        <v>0</v>
      </c>
      <c r="AB53" s="54">
        <v>0</v>
      </c>
      <c r="AC53" s="35">
        <v>0</v>
      </c>
      <c r="AD53" s="56">
        <v>22676</v>
      </c>
      <c r="AE53" s="39">
        <v>0</v>
      </c>
      <c r="AF53" s="39">
        <v>0</v>
      </c>
      <c r="AG53" s="54">
        <v>3903436</v>
      </c>
      <c r="AH53" s="51">
        <v>0</v>
      </c>
      <c r="AI53" s="32"/>
    </row>
    <row r="54" spans="1:35" x14ac:dyDescent="0.25">
      <c r="A54" s="32">
        <f t="shared" si="0"/>
        <v>46</v>
      </c>
      <c r="B54" s="33" t="s">
        <v>407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7" t="s">
        <v>470</v>
      </c>
      <c r="Q54" s="54">
        <v>12619929</v>
      </c>
      <c r="R54" s="35">
        <v>0</v>
      </c>
      <c r="S54" s="35">
        <v>0</v>
      </c>
      <c r="T54" s="36">
        <v>0</v>
      </c>
      <c r="U54" s="35">
        <v>0</v>
      </c>
      <c r="V54" s="37">
        <v>1</v>
      </c>
      <c r="W54" s="32"/>
      <c r="X54" s="54">
        <v>0</v>
      </c>
      <c r="Y54" s="32"/>
      <c r="Z54" s="35">
        <v>0</v>
      </c>
      <c r="AA54" s="35">
        <v>0</v>
      </c>
      <c r="AB54" s="54">
        <v>0</v>
      </c>
      <c r="AC54" s="35">
        <v>0</v>
      </c>
      <c r="AD54" s="56">
        <v>22676</v>
      </c>
      <c r="AE54" s="39">
        <v>0</v>
      </c>
      <c r="AF54" s="39">
        <v>0</v>
      </c>
      <c r="AG54" s="54">
        <v>0</v>
      </c>
      <c r="AH54" s="51">
        <v>0</v>
      </c>
      <c r="AI54" s="32"/>
    </row>
    <row r="55" spans="1:35" x14ac:dyDescent="0.25">
      <c r="A55" s="32">
        <f t="shared" si="0"/>
        <v>47</v>
      </c>
      <c r="B55" s="33" t="s">
        <v>407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7" t="s">
        <v>471</v>
      </c>
      <c r="Q55" s="54">
        <v>3295873</v>
      </c>
      <c r="R55" s="35">
        <v>0</v>
      </c>
      <c r="S55" s="35">
        <v>0</v>
      </c>
      <c r="T55" s="36">
        <v>0</v>
      </c>
      <c r="U55" s="35">
        <v>0</v>
      </c>
      <c r="V55" s="37">
        <v>1</v>
      </c>
      <c r="W55" s="32"/>
      <c r="X55" s="54">
        <v>3295873</v>
      </c>
      <c r="Y55" s="32"/>
      <c r="Z55" s="35">
        <v>0</v>
      </c>
      <c r="AA55" s="35">
        <v>0</v>
      </c>
      <c r="AB55" s="54">
        <v>0</v>
      </c>
      <c r="AC55" s="35">
        <v>0</v>
      </c>
      <c r="AD55" s="56">
        <v>22676</v>
      </c>
      <c r="AE55" s="39">
        <v>0</v>
      </c>
      <c r="AF55" s="39">
        <v>0</v>
      </c>
      <c r="AG55" s="54">
        <v>3295873</v>
      </c>
      <c r="AH55" s="51">
        <v>0</v>
      </c>
      <c r="AI55" s="32"/>
    </row>
    <row r="56" spans="1:35" x14ac:dyDescent="0.25">
      <c r="A56" s="32">
        <f t="shared" si="0"/>
        <v>48</v>
      </c>
      <c r="B56" s="33" t="s">
        <v>407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7" t="s">
        <v>472</v>
      </c>
      <c r="Q56" s="54">
        <v>1950792</v>
      </c>
      <c r="R56" s="35">
        <v>0</v>
      </c>
      <c r="S56" s="35">
        <v>0</v>
      </c>
      <c r="T56" s="36">
        <v>0</v>
      </c>
      <c r="U56" s="35">
        <v>0</v>
      </c>
      <c r="V56" s="37">
        <v>1</v>
      </c>
      <c r="W56" s="32"/>
      <c r="X56" s="54">
        <v>1950792</v>
      </c>
      <c r="Y56" s="32"/>
      <c r="Z56" s="35">
        <v>0</v>
      </c>
      <c r="AA56" s="35">
        <v>0</v>
      </c>
      <c r="AB56" s="54">
        <v>0</v>
      </c>
      <c r="AC56" s="35">
        <v>0</v>
      </c>
      <c r="AD56" s="56">
        <v>22676</v>
      </c>
      <c r="AE56" s="39">
        <v>0</v>
      </c>
      <c r="AF56" s="39">
        <v>0</v>
      </c>
      <c r="AG56" s="54">
        <v>1950792</v>
      </c>
      <c r="AH56" s="51">
        <v>0</v>
      </c>
      <c r="AI56" s="32"/>
    </row>
    <row r="57" spans="1:35" x14ac:dyDescent="0.25">
      <c r="A57" s="32">
        <f t="shared" si="0"/>
        <v>49</v>
      </c>
      <c r="B57" s="33" t="s">
        <v>407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7" t="s">
        <v>473</v>
      </c>
      <c r="Q57" s="54">
        <v>312093</v>
      </c>
      <c r="R57" s="35">
        <v>0</v>
      </c>
      <c r="S57" s="35">
        <v>0</v>
      </c>
      <c r="T57" s="36">
        <v>0</v>
      </c>
      <c r="U57" s="35">
        <v>0</v>
      </c>
      <c r="V57" s="37">
        <v>1</v>
      </c>
      <c r="W57" s="32"/>
      <c r="X57" s="54">
        <v>312093</v>
      </c>
      <c r="Y57" s="32"/>
      <c r="Z57" s="35">
        <v>0</v>
      </c>
      <c r="AA57" s="35">
        <v>0</v>
      </c>
      <c r="AB57" s="54">
        <v>0</v>
      </c>
      <c r="AC57" s="35">
        <v>0</v>
      </c>
      <c r="AD57" s="56">
        <v>22676</v>
      </c>
      <c r="AE57" s="39">
        <v>0</v>
      </c>
      <c r="AF57" s="39">
        <v>0</v>
      </c>
      <c r="AG57" s="54">
        <v>312093</v>
      </c>
      <c r="AH57" s="51">
        <v>0</v>
      </c>
      <c r="AI57" s="32"/>
    </row>
    <row r="58" spans="1:35" x14ac:dyDescent="0.25">
      <c r="A58" s="32">
        <f t="shared" si="0"/>
        <v>50</v>
      </c>
      <c r="B58" s="33" t="s">
        <v>407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7" t="s">
        <v>474</v>
      </c>
      <c r="Q58" s="54">
        <v>180000</v>
      </c>
      <c r="R58" s="35">
        <v>0</v>
      </c>
      <c r="S58" s="35">
        <v>0</v>
      </c>
      <c r="T58" s="36">
        <v>0</v>
      </c>
      <c r="U58" s="35">
        <v>0</v>
      </c>
      <c r="V58" s="37">
        <v>1</v>
      </c>
      <c r="W58" s="32"/>
      <c r="X58" s="54">
        <v>180000</v>
      </c>
      <c r="Y58" s="32"/>
      <c r="Z58" s="35">
        <v>0</v>
      </c>
      <c r="AA58" s="35">
        <v>0</v>
      </c>
      <c r="AB58" s="54">
        <v>0</v>
      </c>
      <c r="AC58" s="35">
        <v>0</v>
      </c>
      <c r="AD58" s="56">
        <v>22676</v>
      </c>
      <c r="AE58" s="39">
        <v>0</v>
      </c>
      <c r="AF58" s="39">
        <v>0</v>
      </c>
      <c r="AG58" s="54">
        <v>180000</v>
      </c>
      <c r="AH58" s="51">
        <v>0</v>
      </c>
      <c r="AI58" s="32"/>
    </row>
    <row r="59" spans="1:35" x14ac:dyDescent="0.25">
      <c r="A59" s="32">
        <f t="shared" si="0"/>
        <v>51</v>
      </c>
      <c r="B59" s="33" t="s">
        <v>407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7" t="s">
        <v>475</v>
      </c>
      <c r="Q59" s="54">
        <v>13181580</v>
      </c>
      <c r="R59" s="35">
        <v>0</v>
      </c>
      <c r="S59" s="35">
        <v>0</v>
      </c>
      <c r="T59" s="36">
        <v>0</v>
      </c>
      <c r="U59" s="35">
        <v>0</v>
      </c>
      <c r="V59" s="37">
        <v>1</v>
      </c>
      <c r="W59" s="32"/>
      <c r="X59" s="54">
        <v>3181580</v>
      </c>
      <c r="Y59" s="32"/>
      <c r="Z59" s="35">
        <v>0</v>
      </c>
      <c r="AA59" s="35">
        <v>0</v>
      </c>
      <c r="AB59" s="54">
        <v>1685600</v>
      </c>
      <c r="AC59" s="35">
        <v>0</v>
      </c>
      <c r="AD59" s="56">
        <v>22675</v>
      </c>
      <c r="AE59" s="39">
        <v>0</v>
      </c>
      <c r="AF59" s="39">
        <v>0</v>
      </c>
      <c r="AG59" s="54">
        <v>1495980</v>
      </c>
      <c r="AH59" s="51">
        <v>0</v>
      </c>
      <c r="AI59" s="32"/>
    </row>
    <row r="60" spans="1:35" x14ac:dyDescent="0.25">
      <c r="A60" s="32">
        <f t="shared" si="0"/>
        <v>52</v>
      </c>
      <c r="B60" s="33" t="s">
        <v>407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57" t="s">
        <v>476</v>
      </c>
      <c r="Q60" s="54">
        <v>13221432</v>
      </c>
      <c r="R60" s="35">
        <v>0</v>
      </c>
      <c r="S60" s="35">
        <v>0</v>
      </c>
      <c r="T60" s="36">
        <v>0</v>
      </c>
      <c r="U60" s="35">
        <v>0</v>
      </c>
      <c r="V60" s="37">
        <v>1</v>
      </c>
      <c r="W60" s="32"/>
      <c r="X60" s="54">
        <v>13221432</v>
      </c>
      <c r="Y60" s="32"/>
      <c r="Z60" s="35">
        <v>0</v>
      </c>
      <c r="AA60" s="35">
        <v>0</v>
      </c>
      <c r="AB60" s="54">
        <v>0</v>
      </c>
      <c r="AC60" s="35">
        <v>0</v>
      </c>
      <c r="AD60" s="56">
        <v>22675</v>
      </c>
      <c r="AE60" s="39">
        <v>0</v>
      </c>
      <c r="AF60" s="39">
        <v>0</v>
      </c>
      <c r="AG60" s="54">
        <v>13221432</v>
      </c>
      <c r="AH60" s="51">
        <v>0</v>
      </c>
      <c r="AI60" s="32"/>
    </row>
    <row r="61" spans="1:35" x14ac:dyDescent="0.25">
      <c r="A61" s="32">
        <f t="shared" si="0"/>
        <v>53</v>
      </c>
      <c r="B61" s="33" t="s">
        <v>407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7" t="s">
        <v>477</v>
      </c>
      <c r="Q61" s="54">
        <v>595586</v>
      </c>
      <c r="R61" s="35">
        <v>0</v>
      </c>
      <c r="S61" s="35">
        <v>0</v>
      </c>
      <c r="T61" s="36">
        <v>0</v>
      </c>
      <c r="U61" s="35">
        <v>0</v>
      </c>
      <c r="V61" s="37">
        <v>1</v>
      </c>
      <c r="W61" s="32"/>
      <c r="X61" s="54">
        <v>595586</v>
      </c>
      <c r="Y61" s="32"/>
      <c r="Z61" s="35">
        <v>0</v>
      </c>
      <c r="AA61" s="35">
        <v>0</v>
      </c>
      <c r="AB61" s="54">
        <v>455586</v>
      </c>
      <c r="AC61" s="35">
        <v>0</v>
      </c>
      <c r="AD61" s="56">
        <v>22675</v>
      </c>
      <c r="AE61" s="39">
        <v>0</v>
      </c>
      <c r="AF61" s="39">
        <v>0</v>
      </c>
      <c r="AG61" s="54">
        <v>140000</v>
      </c>
      <c r="AH61" s="51">
        <v>0</v>
      </c>
      <c r="AI61" s="32"/>
    </row>
    <row r="62" spans="1:35" x14ac:dyDescent="0.25">
      <c r="A62" s="32">
        <f t="shared" si="0"/>
        <v>54</v>
      </c>
      <c r="B62" s="33" t="s">
        <v>407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7" t="s">
        <v>478</v>
      </c>
      <c r="Q62" s="54">
        <v>646288</v>
      </c>
      <c r="R62" s="35">
        <v>0</v>
      </c>
      <c r="S62" s="35">
        <v>0</v>
      </c>
      <c r="T62" s="36">
        <v>0</v>
      </c>
      <c r="U62" s="35">
        <v>0</v>
      </c>
      <c r="V62" s="37">
        <v>1</v>
      </c>
      <c r="W62" s="32"/>
      <c r="X62" s="54">
        <v>646288</v>
      </c>
      <c r="Y62" s="32"/>
      <c r="Z62" s="35">
        <v>0</v>
      </c>
      <c r="AA62" s="35">
        <v>0</v>
      </c>
      <c r="AB62" s="54">
        <v>610288</v>
      </c>
      <c r="AC62" s="35">
        <v>0</v>
      </c>
      <c r="AD62" s="56">
        <v>22675</v>
      </c>
      <c r="AE62" s="39">
        <v>0</v>
      </c>
      <c r="AF62" s="39">
        <v>0</v>
      </c>
      <c r="AG62" s="54">
        <v>36000</v>
      </c>
      <c r="AH62" s="51">
        <v>0</v>
      </c>
      <c r="AI62" s="32"/>
    </row>
    <row r="63" spans="1:35" x14ac:dyDescent="0.25">
      <c r="A63" s="32">
        <f t="shared" si="0"/>
        <v>55</v>
      </c>
      <c r="B63" s="33" t="s">
        <v>407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57" t="s">
        <v>479</v>
      </c>
      <c r="Q63" s="54">
        <v>6291842</v>
      </c>
      <c r="R63" s="35">
        <v>0</v>
      </c>
      <c r="S63" s="35">
        <v>0</v>
      </c>
      <c r="T63" s="36">
        <v>0</v>
      </c>
      <c r="U63" s="35">
        <v>0</v>
      </c>
      <c r="V63" s="37">
        <v>1</v>
      </c>
      <c r="W63" s="32"/>
      <c r="X63" s="54">
        <v>6291842</v>
      </c>
      <c r="Y63" s="32"/>
      <c r="Z63" s="35">
        <v>0</v>
      </c>
      <c r="AA63" s="35">
        <v>0</v>
      </c>
      <c r="AB63" s="54">
        <v>5481842</v>
      </c>
      <c r="AC63" s="35">
        <v>0</v>
      </c>
      <c r="AD63" s="56">
        <v>22675</v>
      </c>
      <c r="AE63" s="39">
        <v>0</v>
      </c>
      <c r="AF63" s="39">
        <v>0</v>
      </c>
      <c r="AG63" s="54">
        <v>810000</v>
      </c>
      <c r="AH63" s="51">
        <v>0</v>
      </c>
      <c r="AI63" s="32"/>
    </row>
    <row r="64" spans="1:35" x14ac:dyDescent="0.25">
      <c r="A64" s="32">
        <f t="shared" si="0"/>
        <v>56</v>
      </c>
      <c r="B64" s="33" t="s">
        <v>407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57" t="s">
        <v>480</v>
      </c>
      <c r="Q64" s="54">
        <v>493564</v>
      </c>
      <c r="R64" s="35">
        <v>0</v>
      </c>
      <c r="S64" s="35">
        <v>0</v>
      </c>
      <c r="T64" s="36">
        <v>0</v>
      </c>
      <c r="U64" s="35">
        <v>0</v>
      </c>
      <c r="V64" s="37">
        <v>1</v>
      </c>
      <c r="W64" s="32"/>
      <c r="X64" s="54">
        <v>493564</v>
      </c>
      <c r="Y64" s="32"/>
      <c r="Z64" s="35">
        <v>0</v>
      </c>
      <c r="AA64" s="35">
        <v>0</v>
      </c>
      <c r="AB64" s="54">
        <v>381564</v>
      </c>
      <c r="AC64" s="35">
        <v>0</v>
      </c>
      <c r="AD64" s="56">
        <v>22675</v>
      </c>
      <c r="AE64" s="39">
        <v>0</v>
      </c>
      <c r="AF64" s="39">
        <v>0</v>
      </c>
      <c r="AG64" s="54">
        <v>112000</v>
      </c>
      <c r="AH64" s="51">
        <v>0</v>
      </c>
      <c r="AI64" s="32"/>
    </row>
    <row r="65" spans="1:35" x14ac:dyDescent="0.25">
      <c r="A65" s="32">
        <f t="shared" si="0"/>
        <v>57</v>
      </c>
      <c r="B65" s="33" t="s">
        <v>407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57" t="s">
        <v>481</v>
      </c>
      <c r="Q65" s="54">
        <v>493564</v>
      </c>
      <c r="R65" s="35">
        <v>0</v>
      </c>
      <c r="S65" s="35">
        <v>0</v>
      </c>
      <c r="T65" s="36">
        <v>0</v>
      </c>
      <c r="U65" s="35">
        <v>0</v>
      </c>
      <c r="V65" s="37">
        <v>1</v>
      </c>
      <c r="W65" s="32"/>
      <c r="X65" s="54">
        <v>493564</v>
      </c>
      <c r="Y65" s="32"/>
      <c r="Z65" s="35">
        <v>0</v>
      </c>
      <c r="AA65" s="35">
        <v>0</v>
      </c>
      <c r="AB65" s="54">
        <v>381564</v>
      </c>
      <c r="AC65" s="35">
        <v>0</v>
      </c>
      <c r="AD65" s="56">
        <v>22675</v>
      </c>
      <c r="AE65" s="39">
        <v>0</v>
      </c>
      <c r="AF65" s="39">
        <v>0</v>
      </c>
      <c r="AG65" s="54">
        <v>112000</v>
      </c>
      <c r="AH65" s="51">
        <v>0</v>
      </c>
      <c r="AI65" s="32"/>
    </row>
    <row r="66" spans="1:35" x14ac:dyDescent="0.25">
      <c r="A66" s="32">
        <f t="shared" si="0"/>
        <v>58</v>
      </c>
      <c r="B66" s="33" t="s">
        <v>407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57" t="s">
        <v>482</v>
      </c>
      <c r="Q66" s="54">
        <v>245792</v>
      </c>
      <c r="R66" s="35">
        <v>0</v>
      </c>
      <c r="S66" s="35">
        <v>0</v>
      </c>
      <c r="T66" s="36">
        <v>0</v>
      </c>
      <c r="U66" s="35">
        <v>0</v>
      </c>
      <c r="V66" s="37">
        <v>1</v>
      </c>
      <c r="W66" s="32"/>
      <c r="X66" s="54">
        <v>245792</v>
      </c>
      <c r="Y66" s="32"/>
      <c r="Z66" s="35">
        <v>0</v>
      </c>
      <c r="AA66" s="35">
        <v>0</v>
      </c>
      <c r="AB66" s="54">
        <v>189792</v>
      </c>
      <c r="AC66" s="35">
        <v>0</v>
      </c>
      <c r="AD66" s="56">
        <v>22675</v>
      </c>
      <c r="AE66" s="39">
        <v>0</v>
      </c>
      <c r="AF66" s="39">
        <v>0</v>
      </c>
      <c r="AG66" s="54">
        <v>56000</v>
      </c>
      <c r="AH66" s="51">
        <v>0</v>
      </c>
      <c r="AI66" s="32"/>
    </row>
    <row r="67" spans="1:35" x14ac:dyDescent="0.25">
      <c r="A67" s="32">
        <f t="shared" si="0"/>
        <v>59</v>
      </c>
      <c r="B67" s="33" t="s">
        <v>407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57" t="s">
        <v>483</v>
      </c>
      <c r="Q67" s="54">
        <v>423632</v>
      </c>
      <c r="R67" s="35">
        <v>0</v>
      </c>
      <c r="S67" s="35">
        <v>0</v>
      </c>
      <c r="T67" s="36">
        <v>0</v>
      </c>
      <c r="U67" s="35">
        <v>0</v>
      </c>
      <c r="V67" s="37">
        <v>1</v>
      </c>
      <c r="W67" s="32"/>
      <c r="X67" s="54">
        <v>223632</v>
      </c>
      <c r="Y67" s="32"/>
      <c r="Z67" s="35">
        <v>0</v>
      </c>
      <c r="AA67" s="35">
        <v>0</v>
      </c>
      <c r="AB67" s="54">
        <v>215950</v>
      </c>
      <c r="AC67" s="35">
        <v>0</v>
      </c>
      <c r="AD67" s="56">
        <v>22675</v>
      </c>
      <c r="AE67" s="39">
        <v>0</v>
      </c>
      <c r="AF67" s="39">
        <v>0</v>
      </c>
      <c r="AG67" s="54">
        <v>7682</v>
      </c>
      <c r="AH67" s="51">
        <v>0</v>
      </c>
      <c r="AI67" s="32"/>
    </row>
    <row r="68" spans="1:35" x14ac:dyDescent="0.25">
      <c r="A68" s="32">
        <f t="shared" si="0"/>
        <v>60</v>
      </c>
      <c r="B68" s="33" t="s">
        <v>407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7" t="s">
        <v>484</v>
      </c>
      <c r="Q68" s="54">
        <v>1080000</v>
      </c>
      <c r="R68" s="35">
        <v>0</v>
      </c>
      <c r="S68" s="35">
        <v>0</v>
      </c>
      <c r="T68" s="36">
        <v>0</v>
      </c>
      <c r="U68" s="35">
        <v>0</v>
      </c>
      <c r="V68" s="37">
        <v>1</v>
      </c>
      <c r="W68" s="32"/>
      <c r="X68" s="54">
        <v>0</v>
      </c>
      <c r="Y68" s="32"/>
      <c r="Z68" s="35">
        <v>0</v>
      </c>
      <c r="AA68" s="35">
        <v>0</v>
      </c>
      <c r="AB68" s="54">
        <v>0</v>
      </c>
      <c r="AC68" s="35">
        <v>0</v>
      </c>
      <c r="AD68" s="56">
        <v>22678</v>
      </c>
      <c r="AE68" s="39">
        <v>0</v>
      </c>
      <c r="AF68" s="39">
        <v>0</v>
      </c>
      <c r="AG68" s="54">
        <v>0</v>
      </c>
      <c r="AH68" s="51">
        <v>0</v>
      </c>
      <c r="AI68" s="32"/>
    </row>
    <row r="69" spans="1:35" x14ac:dyDescent="0.25">
      <c r="A69" s="32">
        <f t="shared" si="0"/>
        <v>61</v>
      </c>
      <c r="B69" s="33" t="s">
        <v>407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7" t="s">
        <v>485</v>
      </c>
      <c r="Q69" s="54">
        <v>919200</v>
      </c>
      <c r="R69" s="35">
        <v>0</v>
      </c>
      <c r="S69" s="35">
        <v>0</v>
      </c>
      <c r="T69" s="36">
        <v>0</v>
      </c>
      <c r="U69" s="35">
        <v>0</v>
      </c>
      <c r="V69" s="37">
        <v>1</v>
      </c>
      <c r="W69" s="32"/>
      <c r="X69" s="54">
        <v>919200</v>
      </c>
      <c r="Y69" s="32"/>
      <c r="Z69" s="35">
        <v>0</v>
      </c>
      <c r="AA69" s="35">
        <v>0</v>
      </c>
      <c r="AB69" s="54">
        <v>0</v>
      </c>
      <c r="AC69" s="35">
        <v>0</v>
      </c>
      <c r="AD69" s="56">
        <v>22678</v>
      </c>
      <c r="AE69" s="39">
        <v>0</v>
      </c>
      <c r="AF69" s="39">
        <v>0</v>
      </c>
      <c r="AG69" s="54">
        <v>919200</v>
      </c>
      <c r="AH69" s="51">
        <v>0</v>
      </c>
      <c r="AI69" s="32"/>
    </row>
    <row r="70" spans="1:35" x14ac:dyDescent="0.25">
      <c r="A70" s="32">
        <f t="shared" si="0"/>
        <v>62</v>
      </c>
      <c r="B70" s="33" t="s">
        <v>407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7" t="s">
        <v>486</v>
      </c>
      <c r="Q70" s="54">
        <v>233543</v>
      </c>
      <c r="R70" s="35">
        <v>0</v>
      </c>
      <c r="S70" s="35">
        <v>0</v>
      </c>
      <c r="T70" s="36">
        <v>0</v>
      </c>
      <c r="U70" s="35">
        <v>0</v>
      </c>
      <c r="V70" s="37">
        <v>1</v>
      </c>
      <c r="W70" s="32"/>
      <c r="X70" s="54">
        <v>233543</v>
      </c>
      <c r="Y70" s="32"/>
      <c r="Z70" s="35">
        <v>0</v>
      </c>
      <c r="AA70" s="35">
        <v>0</v>
      </c>
      <c r="AB70" s="54">
        <v>0</v>
      </c>
      <c r="AC70" s="35">
        <v>0</v>
      </c>
      <c r="AD70" s="56">
        <v>22678</v>
      </c>
      <c r="AE70" s="39">
        <v>0</v>
      </c>
      <c r="AF70" s="39">
        <v>0</v>
      </c>
      <c r="AG70" s="54">
        <v>233543</v>
      </c>
      <c r="AH70" s="51">
        <v>0</v>
      </c>
      <c r="AI70" s="32"/>
    </row>
    <row r="71" spans="1:35" x14ac:dyDescent="0.25">
      <c r="A71" s="32">
        <f t="shared" si="0"/>
        <v>63</v>
      </c>
      <c r="B71" s="33" t="s">
        <v>407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57" t="s">
        <v>487</v>
      </c>
      <c r="Q71" s="54">
        <v>756900</v>
      </c>
      <c r="R71" s="35">
        <v>0</v>
      </c>
      <c r="S71" s="35">
        <v>0</v>
      </c>
      <c r="T71" s="36">
        <v>0</v>
      </c>
      <c r="U71" s="35">
        <v>0</v>
      </c>
      <c r="V71" s="37">
        <v>1</v>
      </c>
      <c r="W71" s="32"/>
      <c r="X71" s="54">
        <v>756900</v>
      </c>
      <c r="Y71" s="32"/>
      <c r="Z71" s="35">
        <v>0</v>
      </c>
      <c r="AA71" s="35">
        <v>0</v>
      </c>
      <c r="AB71" s="54">
        <v>734594</v>
      </c>
      <c r="AC71" s="35">
        <v>0</v>
      </c>
      <c r="AD71" s="56">
        <v>22678</v>
      </c>
      <c r="AE71" s="39">
        <v>0</v>
      </c>
      <c r="AF71" s="39">
        <v>0</v>
      </c>
      <c r="AG71" s="54">
        <v>22306</v>
      </c>
      <c r="AH71" s="51">
        <v>0</v>
      </c>
      <c r="AI71" s="32"/>
    </row>
    <row r="72" spans="1:35" x14ac:dyDescent="0.25">
      <c r="A72" s="32">
        <f t="shared" si="0"/>
        <v>64</v>
      </c>
      <c r="B72" s="33" t="s">
        <v>407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7" t="s">
        <v>488</v>
      </c>
      <c r="Q72" s="54">
        <v>84708</v>
      </c>
      <c r="R72" s="35">
        <v>0</v>
      </c>
      <c r="S72" s="35">
        <v>0</v>
      </c>
      <c r="T72" s="36">
        <v>0</v>
      </c>
      <c r="U72" s="35">
        <v>0</v>
      </c>
      <c r="V72" s="37">
        <v>1</v>
      </c>
      <c r="W72" s="32"/>
      <c r="X72" s="54">
        <v>84708</v>
      </c>
      <c r="Y72" s="32"/>
      <c r="Z72" s="35">
        <v>0</v>
      </c>
      <c r="AA72" s="35">
        <v>0</v>
      </c>
      <c r="AB72" s="54">
        <v>0</v>
      </c>
      <c r="AC72" s="35">
        <v>0</v>
      </c>
      <c r="AD72" s="56">
        <v>22678</v>
      </c>
      <c r="AE72" s="39">
        <v>0</v>
      </c>
      <c r="AF72" s="39">
        <v>0</v>
      </c>
      <c r="AG72" s="54">
        <v>84708</v>
      </c>
      <c r="AH72" s="51">
        <v>0</v>
      </c>
      <c r="AI72" s="32"/>
    </row>
    <row r="73" spans="1:35" x14ac:dyDescent="0.25">
      <c r="A73" s="32">
        <f t="shared" si="0"/>
        <v>65</v>
      </c>
      <c r="B73" s="33" t="s">
        <v>407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7" t="s">
        <v>489</v>
      </c>
      <c r="Q73" s="54">
        <v>6322774</v>
      </c>
      <c r="R73" s="35">
        <v>0</v>
      </c>
      <c r="S73" s="35">
        <v>0</v>
      </c>
      <c r="T73" s="36">
        <v>0</v>
      </c>
      <c r="U73" s="35">
        <v>0</v>
      </c>
      <c r="V73" s="37">
        <v>1</v>
      </c>
      <c r="W73" s="32"/>
      <c r="X73" s="54">
        <v>6322774</v>
      </c>
      <c r="Y73" s="32"/>
      <c r="Z73" s="35">
        <v>0</v>
      </c>
      <c r="AA73" s="35">
        <v>0</v>
      </c>
      <c r="AB73" s="54">
        <v>6157923</v>
      </c>
      <c r="AC73" s="35">
        <v>0</v>
      </c>
      <c r="AD73" s="56">
        <v>22678</v>
      </c>
      <c r="AE73" s="39">
        <v>0</v>
      </c>
      <c r="AF73" s="39">
        <v>0</v>
      </c>
      <c r="AG73" s="54">
        <v>164851</v>
      </c>
      <c r="AH73" s="51">
        <v>0</v>
      </c>
      <c r="AI73" s="32"/>
    </row>
    <row r="74" spans="1:35" x14ac:dyDescent="0.25">
      <c r="A74" s="32">
        <f t="shared" si="0"/>
        <v>66</v>
      </c>
      <c r="B74" s="33" t="s">
        <v>407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7" t="s">
        <v>490</v>
      </c>
      <c r="Q74" s="54">
        <v>53633900</v>
      </c>
      <c r="R74" s="35">
        <v>0</v>
      </c>
      <c r="S74" s="35">
        <v>0</v>
      </c>
      <c r="T74" s="36">
        <v>0</v>
      </c>
      <c r="U74" s="35">
        <v>0</v>
      </c>
      <c r="V74" s="37">
        <v>1</v>
      </c>
      <c r="W74" s="32"/>
      <c r="X74" s="54">
        <v>53633900</v>
      </c>
      <c r="Y74" s="32"/>
      <c r="Z74" s="35">
        <v>0</v>
      </c>
      <c r="AA74" s="35">
        <v>0</v>
      </c>
      <c r="AB74" s="54">
        <v>46046900</v>
      </c>
      <c r="AC74" s="35">
        <v>0</v>
      </c>
      <c r="AD74" s="56">
        <v>22669</v>
      </c>
      <c r="AE74" s="39">
        <v>0</v>
      </c>
      <c r="AF74" s="39">
        <v>0</v>
      </c>
      <c r="AG74" s="54">
        <v>7587000</v>
      </c>
      <c r="AH74" s="51">
        <v>0</v>
      </c>
      <c r="AI74" s="32"/>
    </row>
    <row r="75" spans="1:35" x14ac:dyDescent="0.25">
      <c r="A75" s="32">
        <f t="shared" ref="A75:A138" si="1">+A74+1</f>
        <v>67</v>
      </c>
      <c r="B75" s="33" t="s">
        <v>407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57" t="s">
        <v>491</v>
      </c>
      <c r="Q75" s="54">
        <v>19130726</v>
      </c>
      <c r="R75" s="35">
        <v>0</v>
      </c>
      <c r="S75" s="35">
        <v>0</v>
      </c>
      <c r="T75" s="36">
        <v>0</v>
      </c>
      <c r="U75" s="35">
        <v>0</v>
      </c>
      <c r="V75" s="37">
        <v>1</v>
      </c>
      <c r="W75" s="32"/>
      <c r="X75" s="54">
        <v>19130726</v>
      </c>
      <c r="Y75" s="32"/>
      <c r="Z75" s="35">
        <v>0</v>
      </c>
      <c r="AA75" s="35">
        <v>0</v>
      </c>
      <c r="AB75" s="54">
        <v>18995240</v>
      </c>
      <c r="AC75" s="35">
        <v>0</v>
      </c>
      <c r="AD75" s="56">
        <v>22669</v>
      </c>
      <c r="AE75" s="39">
        <v>0</v>
      </c>
      <c r="AF75" s="39">
        <v>0</v>
      </c>
      <c r="AG75" s="54">
        <v>135486</v>
      </c>
      <c r="AH75" s="51">
        <v>0</v>
      </c>
      <c r="AI75" s="32"/>
    </row>
    <row r="76" spans="1:35" x14ac:dyDescent="0.25">
      <c r="A76" s="32">
        <f t="shared" si="1"/>
        <v>68</v>
      </c>
      <c r="B76" s="33" t="s">
        <v>407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57" t="s">
        <v>492</v>
      </c>
      <c r="Q76" s="54">
        <v>1100000</v>
      </c>
      <c r="R76" s="35">
        <v>0</v>
      </c>
      <c r="S76" s="35">
        <v>0</v>
      </c>
      <c r="T76" s="36">
        <v>0</v>
      </c>
      <c r="U76" s="35">
        <v>0</v>
      </c>
      <c r="V76" s="37">
        <v>1</v>
      </c>
      <c r="W76" s="32"/>
      <c r="X76" s="54">
        <v>1100000</v>
      </c>
      <c r="Y76" s="32"/>
      <c r="Z76" s="35">
        <v>0</v>
      </c>
      <c r="AA76" s="35">
        <v>0</v>
      </c>
      <c r="AB76" s="54">
        <v>0</v>
      </c>
      <c r="AC76" s="35">
        <v>0</v>
      </c>
      <c r="AD76" s="56">
        <v>22669</v>
      </c>
      <c r="AE76" s="39">
        <v>0</v>
      </c>
      <c r="AF76" s="39">
        <v>0</v>
      </c>
      <c r="AG76" s="54">
        <v>1100000</v>
      </c>
      <c r="AH76" s="51">
        <v>0</v>
      </c>
      <c r="AI76" s="32"/>
    </row>
    <row r="77" spans="1:35" x14ac:dyDescent="0.25">
      <c r="A77" s="32">
        <f t="shared" si="1"/>
        <v>69</v>
      </c>
      <c r="B77" s="33" t="s">
        <v>407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57" t="s">
        <v>493</v>
      </c>
      <c r="Q77" s="54">
        <v>1100000</v>
      </c>
      <c r="R77" s="35">
        <v>0</v>
      </c>
      <c r="S77" s="35">
        <v>0</v>
      </c>
      <c r="T77" s="36">
        <v>0</v>
      </c>
      <c r="U77" s="35">
        <v>0</v>
      </c>
      <c r="V77" s="37">
        <v>1</v>
      </c>
      <c r="W77" s="32"/>
      <c r="X77" s="54">
        <v>1100000</v>
      </c>
      <c r="Y77" s="32"/>
      <c r="Z77" s="35">
        <v>0</v>
      </c>
      <c r="AA77" s="35">
        <v>0</v>
      </c>
      <c r="AB77" s="54">
        <v>0</v>
      </c>
      <c r="AC77" s="35">
        <v>0</v>
      </c>
      <c r="AD77" s="56">
        <v>22669</v>
      </c>
      <c r="AE77" s="39">
        <v>0</v>
      </c>
      <c r="AF77" s="39">
        <v>0</v>
      </c>
      <c r="AG77" s="54">
        <v>1100000</v>
      </c>
      <c r="AH77" s="51">
        <v>0</v>
      </c>
      <c r="AI77" s="32"/>
    </row>
    <row r="78" spans="1:35" x14ac:dyDescent="0.25">
      <c r="A78" s="32">
        <f t="shared" si="1"/>
        <v>70</v>
      </c>
      <c r="B78" s="33" t="s">
        <v>407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57" t="s">
        <v>494</v>
      </c>
      <c r="Q78" s="54">
        <v>43887750</v>
      </c>
      <c r="R78" s="35">
        <v>0</v>
      </c>
      <c r="S78" s="35">
        <v>0</v>
      </c>
      <c r="T78" s="36">
        <v>0</v>
      </c>
      <c r="U78" s="35">
        <v>0</v>
      </c>
      <c r="V78" s="37">
        <v>1</v>
      </c>
      <c r="W78" s="32"/>
      <c r="X78" s="54">
        <v>0</v>
      </c>
      <c r="Y78" s="32"/>
      <c r="Z78" s="35">
        <v>0</v>
      </c>
      <c r="AA78" s="35">
        <v>0</v>
      </c>
      <c r="AB78" s="54">
        <v>0</v>
      </c>
      <c r="AC78" s="35">
        <v>0</v>
      </c>
      <c r="AD78" s="56">
        <v>22669</v>
      </c>
      <c r="AE78" s="39">
        <v>0</v>
      </c>
      <c r="AF78" s="39">
        <v>0</v>
      </c>
      <c r="AG78" s="54">
        <v>0</v>
      </c>
      <c r="AH78" s="51">
        <v>0</v>
      </c>
      <c r="AI78" s="32"/>
    </row>
    <row r="79" spans="1:35" x14ac:dyDescent="0.25">
      <c r="A79" s="32">
        <f t="shared" si="1"/>
        <v>71</v>
      </c>
      <c r="B79" s="33" t="s">
        <v>407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57" t="s">
        <v>495</v>
      </c>
      <c r="Q79" s="54">
        <v>55591150</v>
      </c>
      <c r="R79" s="35">
        <v>0</v>
      </c>
      <c r="S79" s="35">
        <v>0</v>
      </c>
      <c r="T79" s="36">
        <v>0</v>
      </c>
      <c r="U79" s="35">
        <v>0</v>
      </c>
      <c r="V79" s="37">
        <v>1</v>
      </c>
      <c r="W79" s="32"/>
      <c r="X79" s="54">
        <v>55591150</v>
      </c>
      <c r="Y79" s="32"/>
      <c r="Z79" s="35">
        <v>0</v>
      </c>
      <c r="AA79" s="35">
        <v>0</v>
      </c>
      <c r="AB79" s="54">
        <v>55591150</v>
      </c>
      <c r="AC79" s="35">
        <v>0</v>
      </c>
      <c r="AD79" s="56">
        <v>22669</v>
      </c>
      <c r="AE79" s="39">
        <v>0</v>
      </c>
      <c r="AF79" s="39">
        <v>0</v>
      </c>
      <c r="AG79" s="54">
        <v>0</v>
      </c>
      <c r="AH79" s="51">
        <v>0</v>
      </c>
      <c r="AI79" s="32"/>
    </row>
    <row r="80" spans="1:35" s="84" customFormat="1" x14ac:dyDescent="0.25">
      <c r="A80" s="76">
        <f t="shared" si="1"/>
        <v>72</v>
      </c>
      <c r="B80" s="77" t="s">
        <v>407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4" t="s">
        <v>496</v>
      </c>
      <c r="Q80" s="75">
        <v>13206810</v>
      </c>
      <c r="R80" s="78">
        <v>0</v>
      </c>
      <c r="S80" s="78">
        <v>0</v>
      </c>
      <c r="T80" s="79">
        <v>0</v>
      </c>
      <c r="U80" s="78">
        <v>0</v>
      </c>
      <c r="V80" s="80">
        <v>1</v>
      </c>
      <c r="W80" s="76"/>
      <c r="X80" s="75">
        <v>13206810</v>
      </c>
      <c r="Y80" s="76"/>
      <c r="Z80" s="78">
        <v>0</v>
      </c>
      <c r="AA80" s="78">
        <v>0</v>
      </c>
      <c r="AB80" s="75">
        <v>2641362</v>
      </c>
      <c r="AC80" s="78">
        <v>0</v>
      </c>
      <c r="AD80" s="81">
        <v>22645</v>
      </c>
      <c r="AE80" s="82">
        <v>0</v>
      </c>
      <c r="AF80" s="82">
        <v>0</v>
      </c>
      <c r="AG80" s="75">
        <v>10565448</v>
      </c>
      <c r="AH80" s="83">
        <v>0</v>
      </c>
      <c r="AI80" s="76"/>
    </row>
    <row r="81" spans="1:35" s="84" customFormat="1" x14ac:dyDescent="0.25">
      <c r="A81" s="76">
        <f t="shared" si="1"/>
        <v>73</v>
      </c>
      <c r="B81" s="77" t="s">
        <v>407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4" t="s">
        <v>497</v>
      </c>
      <c r="Q81" s="75">
        <v>6360264</v>
      </c>
      <c r="R81" s="78">
        <v>0</v>
      </c>
      <c r="S81" s="78">
        <v>0</v>
      </c>
      <c r="T81" s="79">
        <v>0</v>
      </c>
      <c r="U81" s="78">
        <v>0</v>
      </c>
      <c r="V81" s="80">
        <v>1</v>
      </c>
      <c r="W81" s="76"/>
      <c r="X81" s="75">
        <v>6360264</v>
      </c>
      <c r="Y81" s="76"/>
      <c r="Z81" s="78">
        <v>0</v>
      </c>
      <c r="AA81" s="78">
        <v>0</v>
      </c>
      <c r="AB81" s="75">
        <v>415094.4</v>
      </c>
      <c r="AC81" s="78">
        <v>0</v>
      </c>
      <c r="AD81" s="81">
        <v>22645</v>
      </c>
      <c r="AE81" s="82">
        <v>0</v>
      </c>
      <c r="AF81" s="82">
        <v>0</v>
      </c>
      <c r="AG81" s="75">
        <v>5945169.5999999996</v>
      </c>
      <c r="AH81" s="83">
        <v>0</v>
      </c>
      <c r="AI81" s="76"/>
    </row>
    <row r="82" spans="1:35" s="84" customFormat="1" x14ac:dyDescent="0.25">
      <c r="A82" s="76">
        <f t="shared" si="1"/>
        <v>74</v>
      </c>
      <c r="B82" s="77" t="s">
        <v>407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4" t="s">
        <v>498</v>
      </c>
      <c r="Q82" s="75">
        <v>1383900</v>
      </c>
      <c r="R82" s="78">
        <v>0</v>
      </c>
      <c r="S82" s="78">
        <v>0</v>
      </c>
      <c r="T82" s="79">
        <v>0</v>
      </c>
      <c r="U82" s="78">
        <v>0</v>
      </c>
      <c r="V82" s="80">
        <v>1</v>
      </c>
      <c r="W82" s="76"/>
      <c r="X82" s="75">
        <v>0</v>
      </c>
      <c r="Y82" s="76"/>
      <c r="Z82" s="78">
        <v>0</v>
      </c>
      <c r="AA82" s="78">
        <v>0</v>
      </c>
      <c r="AB82" s="75">
        <v>0</v>
      </c>
      <c r="AC82" s="78">
        <v>0</v>
      </c>
      <c r="AD82" s="81">
        <v>22645</v>
      </c>
      <c r="AE82" s="82">
        <v>0</v>
      </c>
      <c r="AF82" s="82">
        <v>0</v>
      </c>
      <c r="AG82" s="75">
        <v>0</v>
      </c>
      <c r="AH82" s="83">
        <v>0</v>
      </c>
      <c r="AI82" s="76"/>
    </row>
    <row r="83" spans="1:35" x14ac:dyDescent="0.25">
      <c r="A83" s="32">
        <f t="shared" si="1"/>
        <v>75</v>
      </c>
      <c r="B83" s="33" t="s">
        <v>407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57" t="s">
        <v>499</v>
      </c>
      <c r="Q83" s="54">
        <v>696450</v>
      </c>
      <c r="R83" s="35">
        <v>0</v>
      </c>
      <c r="S83" s="35">
        <v>0</v>
      </c>
      <c r="T83" s="36">
        <v>0</v>
      </c>
      <c r="U83" s="35">
        <v>0</v>
      </c>
      <c r="V83" s="37">
        <v>1</v>
      </c>
      <c r="W83" s="32"/>
      <c r="X83" s="54">
        <v>696450</v>
      </c>
      <c r="Y83" s="32"/>
      <c r="Z83" s="35">
        <v>0</v>
      </c>
      <c r="AA83" s="35">
        <v>0</v>
      </c>
      <c r="AB83" s="54">
        <v>677164</v>
      </c>
      <c r="AC83" s="35">
        <v>0</v>
      </c>
      <c r="AD83" s="56">
        <v>22645</v>
      </c>
      <c r="AE83" s="39">
        <v>0</v>
      </c>
      <c r="AF83" s="39">
        <v>0</v>
      </c>
      <c r="AG83" s="54">
        <v>19286</v>
      </c>
      <c r="AH83" s="51">
        <v>0</v>
      </c>
      <c r="AI83" s="32"/>
    </row>
    <row r="84" spans="1:35" x14ac:dyDescent="0.25">
      <c r="A84" s="32">
        <f t="shared" si="1"/>
        <v>76</v>
      </c>
      <c r="B84" s="33" t="s">
        <v>407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57" t="s">
        <v>500</v>
      </c>
      <c r="Q84" s="54">
        <v>2103513</v>
      </c>
      <c r="R84" s="35">
        <v>0</v>
      </c>
      <c r="S84" s="35">
        <v>0</v>
      </c>
      <c r="T84" s="36">
        <v>0</v>
      </c>
      <c r="U84" s="35">
        <v>0</v>
      </c>
      <c r="V84" s="37">
        <v>1</v>
      </c>
      <c r="W84" s="32"/>
      <c r="X84" s="54">
        <v>1738513</v>
      </c>
      <c r="Y84" s="32"/>
      <c r="Z84" s="35">
        <v>0</v>
      </c>
      <c r="AA84" s="35">
        <v>0</v>
      </c>
      <c r="AB84" s="54">
        <v>1712108</v>
      </c>
      <c r="AC84" s="35">
        <v>0</v>
      </c>
      <c r="AD84" s="56">
        <v>22645</v>
      </c>
      <c r="AE84" s="39">
        <v>0</v>
      </c>
      <c r="AF84" s="39">
        <v>0</v>
      </c>
      <c r="AG84" s="54">
        <v>26405</v>
      </c>
      <c r="AH84" s="51">
        <v>0</v>
      </c>
      <c r="AI84" s="32"/>
    </row>
    <row r="85" spans="1:35" x14ac:dyDescent="0.25">
      <c r="A85" s="32">
        <f t="shared" si="1"/>
        <v>77</v>
      </c>
      <c r="B85" s="33" t="s">
        <v>407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57" t="s">
        <v>501</v>
      </c>
      <c r="Q85" s="54">
        <v>12619929</v>
      </c>
      <c r="R85" s="35">
        <v>0</v>
      </c>
      <c r="S85" s="35">
        <v>0</v>
      </c>
      <c r="T85" s="36">
        <v>0</v>
      </c>
      <c r="U85" s="35">
        <v>0</v>
      </c>
      <c r="V85" s="37">
        <v>1</v>
      </c>
      <c r="W85" s="32"/>
      <c r="X85" s="54">
        <v>12619929</v>
      </c>
      <c r="Y85" s="32"/>
      <c r="Z85" s="35">
        <v>0</v>
      </c>
      <c r="AA85" s="35">
        <v>0</v>
      </c>
      <c r="AB85" s="54">
        <v>9571957.4000000004</v>
      </c>
      <c r="AC85" s="35">
        <v>0</v>
      </c>
      <c r="AD85" s="56">
        <v>22645</v>
      </c>
      <c r="AE85" s="39">
        <v>0</v>
      </c>
      <c r="AF85" s="39">
        <v>0</v>
      </c>
      <c r="AG85" s="54">
        <v>3047971.6</v>
      </c>
      <c r="AH85" s="51">
        <v>0</v>
      </c>
      <c r="AI85" s="32"/>
    </row>
    <row r="86" spans="1:35" x14ac:dyDescent="0.25">
      <c r="A86" s="32">
        <f t="shared" si="1"/>
        <v>78</v>
      </c>
      <c r="B86" s="33" t="s">
        <v>407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57" t="s">
        <v>502</v>
      </c>
      <c r="Q86" s="54">
        <v>1410818</v>
      </c>
      <c r="R86" s="35">
        <v>0</v>
      </c>
      <c r="S86" s="35">
        <v>0</v>
      </c>
      <c r="T86" s="36">
        <v>0</v>
      </c>
      <c r="U86" s="35">
        <v>0</v>
      </c>
      <c r="V86" s="37">
        <v>1</v>
      </c>
      <c r="W86" s="32"/>
      <c r="X86" s="54">
        <v>1410818</v>
      </c>
      <c r="Y86" s="32"/>
      <c r="Z86" s="35">
        <v>0</v>
      </c>
      <c r="AA86" s="35">
        <v>0</v>
      </c>
      <c r="AB86" s="54">
        <v>1347531</v>
      </c>
      <c r="AC86" s="35">
        <v>0</v>
      </c>
      <c r="AD86" s="56">
        <v>22681</v>
      </c>
      <c r="AE86" s="39">
        <v>0</v>
      </c>
      <c r="AF86" s="39">
        <v>0</v>
      </c>
      <c r="AG86" s="54">
        <v>63287</v>
      </c>
      <c r="AH86" s="51">
        <v>0</v>
      </c>
      <c r="AI86" s="32"/>
    </row>
    <row r="87" spans="1:35" x14ac:dyDescent="0.25">
      <c r="A87" s="32">
        <f t="shared" si="1"/>
        <v>79</v>
      </c>
      <c r="B87" s="33" t="s">
        <v>407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57" t="s">
        <v>503</v>
      </c>
      <c r="Q87" s="54">
        <v>8763756</v>
      </c>
      <c r="R87" s="35">
        <v>0</v>
      </c>
      <c r="S87" s="35">
        <v>0</v>
      </c>
      <c r="T87" s="36">
        <v>0</v>
      </c>
      <c r="U87" s="35">
        <v>0</v>
      </c>
      <c r="V87" s="37">
        <v>1</v>
      </c>
      <c r="W87" s="32"/>
      <c r="X87" s="54">
        <v>8763756</v>
      </c>
      <c r="Y87" s="32"/>
      <c r="Z87" s="35">
        <v>0</v>
      </c>
      <c r="AA87" s="35">
        <v>0</v>
      </c>
      <c r="AB87" s="54">
        <v>8519892</v>
      </c>
      <c r="AC87" s="35">
        <v>0</v>
      </c>
      <c r="AD87" s="56">
        <v>22681</v>
      </c>
      <c r="AE87" s="39">
        <v>0</v>
      </c>
      <c r="AF87" s="39">
        <v>0</v>
      </c>
      <c r="AG87" s="54">
        <v>243864</v>
      </c>
      <c r="AH87" s="51">
        <v>0</v>
      </c>
      <c r="AI87" s="32"/>
    </row>
    <row r="88" spans="1:35" x14ac:dyDescent="0.25">
      <c r="A88" s="32">
        <f t="shared" si="1"/>
        <v>80</v>
      </c>
      <c r="B88" s="33" t="s">
        <v>407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57" t="s">
        <v>504</v>
      </c>
      <c r="Q88" s="54">
        <v>12734280</v>
      </c>
      <c r="R88" s="35">
        <v>0</v>
      </c>
      <c r="S88" s="35">
        <v>0</v>
      </c>
      <c r="T88" s="36">
        <v>0</v>
      </c>
      <c r="U88" s="35">
        <v>0</v>
      </c>
      <c r="V88" s="37">
        <v>1</v>
      </c>
      <c r="W88" s="32"/>
      <c r="X88" s="54">
        <v>12734280</v>
      </c>
      <c r="Y88" s="32"/>
      <c r="Z88" s="35">
        <v>0</v>
      </c>
      <c r="AA88" s="35">
        <v>0</v>
      </c>
      <c r="AB88" s="54">
        <v>12368484</v>
      </c>
      <c r="AC88" s="35">
        <v>0</v>
      </c>
      <c r="AD88" s="56">
        <v>22681</v>
      </c>
      <c r="AE88" s="39">
        <v>0</v>
      </c>
      <c r="AF88" s="39">
        <v>0</v>
      </c>
      <c r="AG88" s="54">
        <v>365796</v>
      </c>
      <c r="AH88" s="51">
        <v>0</v>
      </c>
      <c r="AI88" s="32"/>
    </row>
    <row r="89" spans="1:35" x14ac:dyDescent="0.25">
      <c r="A89" s="32">
        <f t="shared" si="1"/>
        <v>81</v>
      </c>
      <c r="B89" s="33" t="s">
        <v>407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7" t="s">
        <v>505</v>
      </c>
      <c r="Q89" s="54">
        <v>7648287</v>
      </c>
      <c r="R89" s="35">
        <v>0</v>
      </c>
      <c r="S89" s="35">
        <v>0</v>
      </c>
      <c r="T89" s="36">
        <v>0</v>
      </c>
      <c r="U89" s="35">
        <v>0</v>
      </c>
      <c r="V89" s="37">
        <v>1</v>
      </c>
      <c r="W89" s="32"/>
      <c r="X89" s="54">
        <v>7538287</v>
      </c>
      <c r="Y89" s="32"/>
      <c r="Z89" s="35">
        <v>0</v>
      </c>
      <c r="AA89" s="35">
        <v>0</v>
      </c>
      <c r="AB89" s="54">
        <v>7295319</v>
      </c>
      <c r="AC89" s="35">
        <v>0</v>
      </c>
      <c r="AD89" s="56">
        <v>22681</v>
      </c>
      <c r="AE89" s="39">
        <v>0</v>
      </c>
      <c r="AF89" s="39">
        <v>0</v>
      </c>
      <c r="AG89" s="54">
        <v>242968</v>
      </c>
      <c r="AH89" s="51">
        <v>0</v>
      </c>
      <c r="AI89" s="32"/>
    </row>
    <row r="90" spans="1:35" x14ac:dyDescent="0.25">
      <c r="A90" s="32">
        <f t="shared" si="1"/>
        <v>82</v>
      </c>
      <c r="B90" s="33" t="s">
        <v>407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7" t="s">
        <v>506</v>
      </c>
      <c r="Q90" s="54">
        <v>8064368</v>
      </c>
      <c r="R90" s="35">
        <v>0</v>
      </c>
      <c r="S90" s="35">
        <v>0</v>
      </c>
      <c r="T90" s="36">
        <v>0</v>
      </c>
      <c r="U90" s="35">
        <v>0</v>
      </c>
      <c r="V90" s="37">
        <v>1</v>
      </c>
      <c r="W90" s="32"/>
      <c r="X90" s="54">
        <v>8064368</v>
      </c>
      <c r="Y90" s="32"/>
      <c r="Z90" s="35">
        <v>0</v>
      </c>
      <c r="AA90" s="35">
        <v>0</v>
      </c>
      <c r="AB90" s="54">
        <v>0</v>
      </c>
      <c r="AC90" s="35">
        <v>0</v>
      </c>
      <c r="AD90" s="56">
        <v>22681</v>
      </c>
      <c r="AE90" s="39">
        <v>0</v>
      </c>
      <c r="AF90" s="39">
        <v>0</v>
      </c>
      <c r="AG90" s="54">
        <v>8064368</v>
      </c>
      <c r="AH90" s="51">
        <v>0</v>
      </c>
      <c r="AI90" s="32"/>
    </row>
    <row r="91" spans="1:35" x14ac:dyDescent="0.25">
      <c r="A91" s="32">
        <f t="shared" si="1"/>
        <v>83</v>
      </c>
      <c r="B91" s="33" t="s">
        <v>407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57" t="s">
        <v>507</v>
      </c>
      <c r="Q91" s="54">
        <v>4228791</v>
      </c>
      <c r="R91" s="35">
        <v>0</v>
      </c>
      <c r="S91" s="35">
        <v>0</v>
      </c>
      <c r="T91" s="36">
        <v>0</v>
      </c>
      <c r="U91" s="35">
        <v>0</v>
      </c>
      <c r="V91" s="37">
        <v>1</v>
      </c>
      <c r="W91" s="32"/>
      <c r="X91" s="54">
        <v>4228791</v>
      </c>
      <c r="Y91" s="32"/>
      <c r="Z91" s="35">
        <v>0</v>
      </c>
      <c r="AA91" s="35">
        <v>0</v>
      </c>
      <c r="AB91" s="54">
        <v>0</v>
      </c>
      <c r="AC91" s="35">
        <v>0</v>
      </c>
      <c r="AD91" s="56">
        <v>22681</v>
      </c>
      <c r="AE91" s="39">
        <v>0</v>
      </c>
      <c r="AF91" s="39">
        <v>0</v>
      </c>
      <c r="AG91" s="54">
        <v>4228791</v>
      </c>
      <c r="AH91" s="51">
        <v>0</v>
      </c>
      <c r="AI91" s="32"/>
    </row>
    <row r="92" spans="1:35" x14ac:dyDescent="0.25">
      <c r="A92" s="32">
        <f t="shared" si="1"/>
        <v>84</v>
      </c>
      <c r="B92" s="33" t="s">
        <v>407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7" t="s">
        <v>508</v>
      </c>
      <c r="Q92" s="54">
        <v>17683490</v>
      </c>
      <c r="R92" s="35">
        <v>0</v>
      </c>
      <c r="S92" s="35">
        <v>0</v>
      </c>
      <c r="T92" s="36">
        <v>0</v>
      </c>
      <c r="U92" s="35">
        <v>0</v>
      </c>
      <c r="V92" s="37">
        <v>1</v>
      </c>
      <c r="W92" s="32"/>
      <c r="X92" s="54">
        <v>17683490</v>
      </c>
      <c r="Y92" s="32"/>
      <c r="Z92" s="35">
        <v>0</v>
      </c>
      <c r="AA92" s="35">
        <v>0</v>
      </c>
      <c r="AB92" s="54">
        <v>0</v>
      </c>
      <c r="AC92" s="35">
        <v>0</v>
      </c>
      <c r="AD92" s="56">
        <v>22681</v>
      </c>
      <c r="AE92" s="39">
        <v>0</v>
      </c>
      <c r="AF92" s="39">
        <v>0</v>
      </c>
      <c r="AG92" s="54">
        <v>17683490</v>
      </c>
      <c r="AH92" s="51">
        <v>0</v>
      </c>
      <c r="AI92" s="32"/>
    </row>
    <row r="93" spans="1:35" x14ac:dyDescent="0.25">
      <c r="A93" s="32">
        <f t="shared" si="1"/>
        <v>85</v>
      </c>
      <c r="B93" s="33" t="s">
        <v>407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7" t="s">
        <v>509</v>
      </c>
      <c r="Q93" s="54">
        <v>10783532</v>
      </c>
      <c r="R93" s="35">
        <v>0</v>
      </c>
      <c r="S93" s="35">
        <v>0</v>
      </c>
      <c r="T93" s="36">
        <v>0</v>
      </c>
      <c r="U93" s="35">
        <v>0</v>
      </c>
      <c r="V93" s="37">
        <v>1</v>
      </c>
      <c r="W93" s="32"/>
      <c r="X93" s="54">
        <v>10783532</v>
      </c>
      <c r="Y93" s="32"/>
      <c r="Z93" s="35">
        <v>0</v>
      </c>
      <c r="AA93" s="35">
        <v>0</v>
      </c>
      <c r="AB93" s="54">
        <v>0</v>
      </c>
      <c r="AC93" s="35">
        <v>0</v>
      </c>
      <c r="AD93" s="56">
        <v>22681</v>
      </c>
      <c r="AE93" s="39">
        <v>0</v>
      </c>
      <c r="AF93" s="39">
        <v>0</v>
      </c>
      <c r="AG93" s="54">
        <v>10783532</v>
      </c>
      <c r="AH93" s="51">
        <v>0</v>
      </c>
      <c r="AI93" s="32"/>
    </row>
    <row r="94" spans="1:35" x14ac:dyDescent="0.25">
      <c r="A94" s="32">
        <f t="shared" si="1"/>
        <v>86</v>
      </c>
      <c r="B94" s="33" t="s">
        <v>407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57" t="s">
        <v>510</v>
      </c>
      <c r="Q94" s="54">
        <v>17683490</v>
      </c>
      <c r="R94" s="35">
        <v>0</v>
      </c>
      <c r="S94" s="35">
        <v>0</v>
      </c>
      <c r="T94" s="36">
        <v>0</v>
      </c>
      <c r="U94" s="35">
        <v>0</v>
      </c>
      <c r="V94" s="37">
        <v>1</v>
      </c>
      <c r="W94" s="32"/>
      <c r="X94" s="54">
        <v>17683490</v>
      </c>
      <c r="Y94" s="32"/>
      <c r="Z94" s="35">
        <v>0</v>
      </c>
      <c r="AA94" s="35">
        <v>0</v>
      </c>
      <c r="AB94" s="54">
        <v>0</v>
      </c>
      <c r="AC94" s="35">
        <v>0</v>
      </c>
      <c r="AD94" s="56">
        <v>22681</v>
      </c>
      <c r="AE94" s="39">
        <v>0</v>
      </c>
      <c r="AF94" s="39">
        <v>0</v>
      </c>
      <c r="AG94" s="54">
        <v>17683490</v>
      </c>
      <c r="AH94" s="51">
        <v>0</v>
      </c>
      <c r="AI94" s="32"/>
    </row>
    <row r="95" spans="1:35" x14ac:dyDescent="0.25">
      <c r="A95" s="32">
        <f t="shared" si="1"/>
        <v>87</v>
      </c>
      <c r="B95" s="33" t="s">
        <v>407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57" t="s">
        <v>511</v>
      </c>
      <c r="Q95" s="54">
        <v>14548625</v>
      </c>
      <c r="R95" s="35">
        <v>0</v>
      </c>
      <c r="S95" s="35">
        <v>0</v>
      </c>
      <c r="T95" s="36">
        <v>0</v>
      </c>
      <c r="U95" s="35">
        <v>0</v>
      </c>
      <c r="V95" s="37">
        <v>1</v>
      </c>
      <c r="W95" s="32"/>
      <c r="X95" s="54">
        <v>14548625</v>
      </c>
      <c r="Y95" s="32"/>
      <c r="Z95" s="35">
        <v>0</v>
      </c>
      <c r="AA95" s="35">
        <v>0</v>
      </c>
      <c r="AB95" s="54">
        <v>0</v>
      </c>
      <c r="AC95" s="35">
        <v>0</v>
      </c>
      <c r="AD95" s="56">
        <v>22681</v>
      </c>
      <c r="AE95" s="39">
        <v>0</v>
      </c>
      <c r="AF95" s="39">
        <v>0</v>
      </c>
      <c r="AG95" s="54">
        <v>14548625</v>
      </c>
      <c r="AH95" s="51">
        <v>0</v>
      </c>
      <c r="AI95" s="32"/>
    </row>
    <row r="96" spans="1:35" x14ac:dyDescent="0.25">
      <c r="A96" s="32">
        <f t="shared" si="1"/>
        <v>88</v>
      </c>
      <c r="B96" s="33" t="s">
        <v>407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57" t="s">
        <v>512</v>
      </c>
      <c r="Q96" s="54">
        <v>6231324</v>
      </c>
      <c r="R96" s="35">
        <v>0</v>
      </c>
      <c r="S96" s="35">
        <v>0</v>
      </c>
      <c r="T96" s="36">
        <v>0</v>
      </c>
      <c r="U96" s="35">
        <v>0</v>
      </c>
      <c r="V96" s="37">
        <v>1</v>
      </c>
      <c r="W96" s="32"/>
      <c r="X96" s="54">
        <v>6231324</v>
      </c>
      <c r="Y96" s="32"/>
      <c r="Z96" s="35">
        <v>0</v>
      </c>
      <c r="AA96" s="35">
        <v>0</v>
      </c>
      <c r="AB96" s="54">
        <v>0</v>
      </c>
      <c r="AC96" s="35">
        <v>0</v>
      </c>
      <c r="AD96" s="56">
        <v>22681</v>
      </c>
      <c r="AE96" s="39">
        <v>0</v>
      </c>
      <c r="AF96" s="39">
        <v>0</v>
      </c>
      <c r="AG96" s="54">
        <v>6231324</v>
      </c>
      <c r="AH96" s="51">
        <v>0</v>
      </c>
      <c r="AI96" s="32"/>
    </row>
    <row r="97" spans="1:35" x14ac:dyDescent="0.25">
      <c r="A97" s="32">
        <f t="shared" si="1"/>
        <v>89</v>
      </c>
      <c r="B97" s="33" t="s">
        <v>407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57" t="s">
        <v>513</v>
      </c>
      <c r="Q97" s="54">
        <v>1909106</v>
      </c>
      <c r="R97" s="35">
        <v>0</v>
      </c>
      <c r="S97" s="35">
        <v>0</v>
      </c>
      <c r="T97" s="36">
        <v>0</v>
      </c>
      <c r="U97" s="35">
        <v>0</v>
      </c>
      <c r="V97" s="37">
        <v>1</v>
      </c>
      <c r="W97" s="32"/>
      <c r="X97" s="54">
        <v>1909106</v>
      </c>
      <c r="Y97" s="32"/>
      <c r="Z97" s="35">
        <v>0</v>
      </c>
      <c r="AA97" s="35">
        <v>0</v>
      </c>
      <c r="AB97" s="54">
        <v>0</v>
      </c>
      <c r="AC97" s="35">
        <v>0</v>
      </c>
      <c r="AD97" s="56">
        <v>22681</v>
      </c>
      <c r="AE97" s="39">
        <v>0</v>
      </c>
      <c r="AF97" s="39">
        <v>0</v>
      </c>
      <c r="AG97" s="54">
        <v>1909106</v>
      </c>
      <c r="AH97" s="51">
        <v>0</v>
      </c>
      <c r="AI97" s="32"/>
    </row>
    <row r="98" spans="1:35" x14ac:dyDescent="0.25">
      <c r="A98" s="32">
        <f t="shared" si="1"/>
        <v>90</v>
      </c>
      <c r="B98" s="33" t="s">
        <v>407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57" t="s">
        <v>514</v>
      </c>
      <c r="Q98" s="54">
        <v>1410818</v>
      </c>
      <c r="R98" s="35">
        <v>0</v>
      </c>
      <c r="S98" s="35">
        <v>0</v>
      </c>
      <c r="T98" s="36">
        <v>0</v>
      </c>
      <c r="U98" s="35">
        <v>0</v>
      </c>
      <c r="V98" s="37">
        <v>1</v>
      </c>
      <c r="W98" s="32"/>
      <c r="X98" s="54">
        <v>1410818</v>
      </c>
      <c r="Y98" s="32"/>
      <c r="Z98" s="35">
        <v>0</v>
      </c>
      <c r="AA98" s="35">
        <v>0</v>
      </c>
      <c r="AB98" s="54">
        <v>0</v>
      </c>
      <c r="AC98" s="35">
        <v>0</v>
      </c>
      <c r="AD98" s="56">
        <v>22681</v>
      </c>
      <c r="AE98" s="39">
        <v>0</v>
      </c>
      <c r="AF98" s="39">
        <v>0</v>
      </c>
      <c r="AG98" s="54">
        <v>1410818</v>
      </c>
      <c r="AH98" s="51">
        <v>0</v>
      </c>
      <c r="AI98" s="32"/>
    </row>
    <row r="99" spans="1:35" x14ac:dyDescent="0.25">
      <c r="A99" s="32">
        <f t="shared" si="1"/>
        <v>91</v>
      </c>
      <c r="B99" s="33" t="s">
        <v>407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57" t="s">
        <v>515</v>
      </c>
      <c r="Q99" s="54">
        <v>2901590</v>
      </c>
      <c r="R99" s="35">
        <v>0</v>
      </c>
      <c r="S99" s="35">
        <v>0</v>
      </c>
      <c r="T99" s="36">
        <v>0</v>
      </c>
      <c r="U99" s="35">
        <v>0</v>
      </c>
      <c r="V99" s="37">
        <v>1</v>
      </c>
      <c r="W99" s="32"/>
      <c r="X99" s="54">
        <v>2901590</v>
      </c>
      <c r="Y99" s="32"/>
      <c r="Z99" s="35">
        <v>0</v>
      </c>
      <c r="AA99" s="35">
        <v>0</v>
      </c>
      <c r="AB99" s="54">
        <v>0</v>
      </c>
      <c r="AC99" s="35">
        <v>0</v>
      </c>
      <c r="AD99" s="56">
        <v>22681</v>
      </c>
      <c r="AE99" s="39">
        <v>0</v>
      </c>
      <c r="AF99" s="39">
        <v>0</v>
      </c>
      <c r="AG99" s="54">
        <v>2901590</v>
      </c>
      <c r="AH99" s="51">
        <v>0</v>
      </c>
      <c r="AI99" s="32"/>
    </row>
    <row r="100" spans="1:35" x14ac:dyDescent="0.25">
      <c r="A100" s="32">
        <f t="shared" si="1"/>
        <v>92</v>
      </c>
      <c r="B100" s="33" t="s">
        <v>407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57" t="s">
        <v>516</v>
      </c>
      <c r="Q100" s="54">
        <v>5836381</v>
      </c>
      <c r="R100" s="35">
        <v>0</v>
      </c>
      <c r="S100" s="35">
        <v>0</v>
      </c>
      <c r="T100" s="36">
        <v>0</v>
      </c>
      <c r="U100" s="35">
        <v>0</v>
      </c>
      <c r="V100" s="37">
        <v>1</v>
      </c>
      <c r="W100" s="32"/>
      <c r="X100" s="54">
        <v>5836381</v>
      </c>
      <c r="Y100" s="32"/>
      <c r="Z100" s="35">
        <v>0</v>
      </c>
      <c r="AA100" s="35">
        <v>0</v>
      </c>
      <c r="AB100" s="54">
        <v>0</v>
      </c>
      <c r="AC100" s="35">
        <v>0</v>
      </c>
      <c r="AD100" s="56">
        <v>22681</v>
      </c>
      <c r="AE100" s="39">
        <v>0</v>
      </c>
      <c r="AF100" s="39">
        <v>0</v>
      </c>
      <c r="AG100" s="54">
        <v>5836381</v>
      </c>
      <c r="AH100" s="51">
        <v>0</v>
      </c>
      <c r="AI100" s="32"/>
    </row>
    <row r="101" spans="1:35" x14ac:dyDescent="0.25">
      <c r="A101" s="32">
        <f t="shared" si="1"/>
        <v>93</v>
      </c>
      <c r="B101" s="33" t="s">
        <v>407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57" t="s">
        <v>517</v>
      </c>
      <c r="Q101" s="54">
        <v>667411</v>
      </c>
      <c r="R101" s="35">
        <v>0</v>
      </c>
      <c r="S101" s="35">
        <v>0</v>
      </c>
      <c r="T101" s="36">
        <v>0</v>
      </c>
      <c r="U101" s="35">
        <v>0</v>
      </c>
      <c r="V101" s="37">
        <v>1</v>
      </c>
      <c r="W101" s="32"/>
      <c r="X101" s="54">
        <v>667411</v>
      </c>
      <c r="Y101" s="32"/>
      <c r="Z101" s="35">
        <v>0</v>
      </c>
      <c r="AA101" s="35">
        <v>0</v>
      </c>
      <c r="AB101" s="54">
        <v>0</v>
      </c>
      <c r="AC101" s="35">
        <v>0</v>
      </c>
      <c r="AD101" s="56">
        <v>22681</v>
      </c>
      <c r="AE101" s="39">
        <v>0</v>
      </c>
      <c r="AF101" s="39">
        <v>0</v>
      </c>
      <c r="AG101" s="54">
        <v>667411</v>
      </c>
      <c r="AH101" s="51">
        <v>0</v>
      </c>
      <c r="AI101" s="32"/>
    </row>
    <row r="102" spans="1:35" x14ac:dyDescent="0.25">
      <c r="A102" s="32">
        <f t="shared" si="1"/>
        <v>94</v>
      </c>
      <c r="B102" s="33" t="s">
        <v>407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57" t="s">
        <v>518</v>
      </c>
      <c r="Q102" s="54">
        <v>2116227</v>
      </c>
      <c r="R102" s="35">
        <v>0</v>
      </c>
      <c r="S102" s="35">
        <v>0</v>
      </c>
      <c r="T102" s="36">
        <v>0</v>
      </c>
      <c r="U102" s="35">
        <v>0</v>
      </c>
      <c r="V102" s="37">
        <v>1</v>
      </c>
      <c r="W102" s="32"/>
      <c r="X102" s="54">
        <v>2116227</v>
      </c>
      <c r="Y102" s="32"/>
      <c r="Z102" s="35">
        <v>0</v>
      </c>
      <c r="AA102" s="35">
        <v>0</v>
      </c>
      <c r="AB102" s="54">
        <v>0</v>
      </c>
      <c r="AC102" s="35">
        <v>0</v>
      </c>
      <c r="AD102" s="56">
        <v>22681</v>
      </c>
      <c r="AE102" s="39">
        <v>0</v>
      </c>
      <c r="AF102" s="39">
        <v>0</v>
      </c>
      <c r="AG102" s="54">
        <v>2116227</v>
      </c>
      <c r="AH102" s="51">
        <v>0</v>
      </c>
      <c r="AI102" s="32"/>
    </row>
    <row r="103" spans="1:35" x14ac:dyDescent="0.25">
      <c r="A103" s="32">
        <f t="shared" si="1"/>
        <v>95</v>
      </c>
      <c r="B103" s="33" t="s">
        <v>407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57" t="s">
        <v>519</v>
      </c>
      <c r="Q103" s="54">
        <v>1950792</v>
      </c>
      <c r="R103" s="35">
        <v>0</v>
      </c>
      <c r="S103" s="35">
        <v>0</v>
      </c>
      <c r="T103" s="36">
        <v>0</v>
      </c>
      <c r="U103" s="35">
        <v>0</v>
      </c>
      <c r="V103" s="37">
        <v>1</v>
      </c>
      <c r="W103" s="32"/>
      <c r="X103" s="54">
        <v>1950792</v>
      </c>
      <c r="Y103" s="32"/>
      <c r="Z103" s="35">
        <v>0</v>
      </c>
      <c r="AA103" s="35">
        <v>0</v>
      </c>
      <c r="AB103" s="54">
        <v>0</v>
      </c>
      <c r="AC103" s="35">
        <v>0</v>
      </c>
      <c r="AD103" s="56">
        <v>22681</v>
      </c>
      <c r="AE103" s="39">
        <v>0</v>
      </c>
      <c r="AF103" s="39">
        <v>0</v>
      </c>
      <c r="AG103" s="54">
        <v>1950792</v>
      </c>
      <c r="AH103" s="51">
        <v>0</v>
      </c>
      <c r="AI103" s="32"/>
    </row>
    <row r="104" spans="1:35" x14ac:dyDescent="0.25">
      <c r="A104" s="32">
        <f t="shared" si="1"/>
        <v>96</v>
      </c>
      <c r="B104" s="33" t="s">
        <v>407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57" t="s">
        <v>520</v>
      </c>
      <c r="Q104" s="54">
        <v>153955</v>
      </c>
      <c r="R104" s="35">
        <v>0</v>
      </c>
      <c r="S104" s="35">
        <v>0</v>
      </c>
      <c r="T104" s="36">
        <v>0</v>
      </c>
      <c r="U104" s="35">
        <v>0</v>
      </c>
      <c r="V104" s="37">
        <v>1</v>
      </c>
      <c r="W104" s="32"/>
      <c r="X104" s="54">
        <v>153955</v>
      </c>
      <c r="Y104" s="32"/>
      <c r="Z104" s="35">
        <v>0</v>
      </c>
      <c r="AA104" s="35">
        <v>0</v>
      </c>
      <c r="AB104" s="54">
        <v>0</v>
      </c>
      <c r="AC104" s="35">
        <v>0</v>
      </c>
      <c r="AD104" s="56">
        <v>22681</v>
      </c>
      <c r="AE104" s="39">
        <v>0</v>
      </c>
      <c r="AF104" s="39">
        <v>0</v>
      </c>
      <c r="AG104" s="54">
        <v>153955</v>
      </c>
      <c r="AH104" s="51">
        <v>0</v>
      </c>
      <c r="AI104" s="32"/>
    </row>
    <row r="105" spans="1:35" x14ac:dyDescent="0.25">
      <c r="A105" s="32">
        <f t="shared" si="1"/>
        <v>97</v>
      </c>
      <c r="B105" s="33" t="s">
        <v>407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57" t="s">
        <v>521</v>
      </c>
      <c r="Q105" s="54">
        <v>1420640</v>
      </c>
      <c r="R105" s="35">
        <v>0</v>
      </c>
      <c r="S105" s="35">
        <v>0</v>
      </c>
      <c r="T105" s="36">
        <v>0</v>
      </c>
      <c r="U105" s="35">
        <v>0</v>
      </c>
      <c r="V105" s="37">
        <v>1</v>
      </c>
      <c r="W105" s="32"/>
      <c r="X105" s="54">
        <v>1420640</v>
      </c>
      <c r="Y105" s="32"/>
      <c r="Z105" s="35">
        <v>0</v>
      </c>
      <c r="AA105" s="35">
        <v>0</v>
      </c>
      <c r="AB105" s="54">
        <v>0</v>
      </c>
      <c r="AC105" s="35">
        <v>0</v>
      </c>
      <c r="AD105" s="56">
        <v>22681</v>
      </c>
      <c r="AE105" s="39">
        <v>0</v>
      </c>
      <c r="AF105" s="39">
        <v>0</v>
      </c>
      <c r="AG105" s="54">
        <v>1420640</v>
      </c>
      <c r="AH105" s="51">
        <v>0</v>
      </c>
      <c r="AI105" s="32"/>
    </row>
    <row r="106" spans="1:35" x14ac:dyDescent="0.25">
      <c r="A106" s="32">
        <f t="shared" si="1"/>
        <v>98</v>
      </c>
      <c r="B106" s="33" t="s">
        <v>407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57" t="s">
        <v>522</v>
      </c>
      <c r="Q106" s="54">
        <v>6647700</v>
      </c>
      <c r="R106" s="35">
        <v>0</v>
      </c>
      <c r="S106" s="35">
        <v>0</v>
      </c>
      <c r="T106" s="36">
        <v>0</v>
      </c>
      <c r="U106" s="35">
        <v>0</v>
      </c>
      <c r="V106" s="37">
        <v>1</v>
      </c>
      <c r="W106" s="32"/>
      <c r="X106" s="54">
        <v>6647700</v>
      </c>
      <c r="Y106" s="32"/>
      <c r="Z106" s="35">
        <v>0</v>
      </c>
      <c r="AA106" s="35">
        <v>0</v>
      </c>
      <c r="AB106" s="54">
        <v>0</v>
      </c>
      <c r="AC106" s="35">
        <v>0</v>
      </c>
      <c r="AD106" s="56">
        <v>22681</v>
      </c>
      <c r="AE106" s="39">
        <v>0</v>
      </c>
      <c r="AF106" s="39">
        <v>0</v>
      </c>
      <c r="AG106" s="54">
        <v>6647700</v>
      </c>
      <c r="AH106" s="51">
        <v>0</v>
      </c>
      <c r="AI106" s="32"/>
    </row>
    <row r="107" spans="1:35" x14ac:dyDescent="0.25">
      <c r="A107" s="32">
        <f t="shared" si="1"/>
        <v>99</v>
      </c>
      <c r="B107" s="33" t="s">
        <v>407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57">
        <v>78220</v>
      </c>
      <c r="Q107" s="54">
        <v>17724726</v>
      </c>
      <c r="R107" s="35">
        <v>0</v>
      </c>
      <c r="S107" s="35">
        <v>0</v>
      </c>
      <c r="T107" s="36">
        <v>0</v>
      </c>
      <c r="U107" s="35">
        <v>0</v>
      </c>
      <c r="V107" s="37">
        <v>1</v>
      </c>
      <c r="W107" s="32"/>
      <c r="X107" s="54">
        <v>17724726</v>
      </c>
      <c r="Y107" s="32"/>
      <c r="Z107" s="35">
        <v>0</v>
      </c>
      <c r="AA107" s="35">
        <v>0</v>
      </c>
      <c r="AB107" s="54">
        <v>0</v>
      </c>
      <c r="AC107" s="35">
        <v>0</v>
      </c>
      <c r="AD107" s="56">
        <v>22691</v>
      </c>
      <c r="AE107" s="39">
        <v>0</v>
      </c>
      <c r="AF107" s="39">
        <v>0</v>
      </c>
      <c r="AG107" s="54">
        <v>17724726</v>
      </c>
      <c r="AH107" s="51">
        <v>0</v>
      </c>
      <c r="AI107" s="32"/>
    </row>
    <row r="108" spans="1:35" x14ac:dyDescent="0.25">
      <c r="A108" s="32">
        <f t="shared" si="1"/>
        <v>100</v>
      </c>
      <c r="B108" s="33" t="s">
        <v>407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57" t="s">
        <v>523</v>
      </c>
      <c r="Q108" s="54">
        <v>926858</v>
      </c>
      <c r="R108" s="35">
        <v>0</v>
      </c>
      <c r="S108" s="35">
        <v>0</v>
      </c>
      <c r="T108" s="36">
        <v>0</v>
      </c>
      <c r="U108" s="35">
        <v>0</v>
      </c>
      <c r="V108" s="37">
        <v>1</v>
      </c>
      <c r="W108" s="32"/>
      <c r="X108" s="54">
        <v>926858</v>
      </c>
      <c r="Y108" s="32"/>
      <c r="Z108" s="35">
        <v>0</v>
      </c>
      <c r="AA108" s="35">
        <v>0</v>
      </c>
      <c r="AB108" s="54">
        <v>0</v>
      </c>
      <c r="AC108" s="35">
        <v>0</v>
      </c>
      <c r="AD108" s="56">
        <v>22679</v>
      </c>
      <c r="AE108" s="39">
        <v>0</v>
      </c>
      <c r="AF108" s="39">
        <v>0</v>
      </c>
      <c r="AG108" s="54">
        <v>926858</v>
      </c>
      <c r="AH108" s="51">
        <v>0</v>
      </c>
      <c r="AI108" s="32"/>
    </row>
    <row r="109" spans="1:35" x14ac:dyDescent="0.25">
      <c r="A109" s="32">
        <f t="shared" si="1"/>
        <v>101</v>
      </c>
      <c r="B109" s="33" t="s">
        <v>407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57" t="s">
        <v>524</v>
      </c>
      <c r="Q109" s="54">
        <v>904200</v>
      </c>
      <c r="R109" s="35">
        <v>0</v>
      </c>
      <c r="S109" s="35">
        <v>0</v>
      </c>
      <c r="T109" s="36">
        <v>0</v>
      </c>
      <c r="U109" s="35">
        <v>0</v>
      </c>
      <c r="V109" s="37">
        <v>1</v>
      </c>
      <c r="W109" s="32"/>
      <c r="X109" s="54">
        <v>904200</v>
      </c>
      <c r="Y109" s="32"/>
      <c r="Z109" s="35">
        <v>0</v>
      </c>
      <c r="AA109" s="35">
        <v>0</v>
      </c>
      <c r="AB109" s="54">
        <v>0</v>
      </c>
      <c r="AC109" s="35">
        <v>0</v>
      </c>
      <c r="AD109" s="56">
        <v>22679</v>
      </c>
      <c r="AE109" s="39">
        <v>0</v>
      </c>
      <c r="AF109" s="39">
        <v>0</v>
      </c>
      <c r="AG109" s="54">
        <v>904200</v>
      </c>
      <c r="AH109" s="51">
        <v>0</v>
      </c>
      <c r="AI109" s="32"/>
    </row>
    <row r="110" spans="1:35" x14ac:dyDescent="0.25">
      <c r="A110" s="32">
        <f t="shared" si="1"/>
        <v>102</v>
      </c>
      <c r="B110" s="33" t="s">
        <v>407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57">
        <v>23270</v>
      </c>
      <c r="Q110" s="54">
        <v>182250</v>
      </c>
      <c r="R110" s="35">
        <v>0</v>
      </c>
      <c r="S110" s="35">
        <v>0</v>
      </c>
      <c r="T110" s="36">
        <v>0</v>
      </c>
      <c r="U110" s="35">
        <v>0</v>
      </c>
      <c r="V110" s="37">
        <v>1</v>
      </c>
      <c r="W110" s="32"/>
      <c r="X110" s="54">
        <v>182250</v>
      </c>
      <c r="Y110" s="32"/>
      <c r="Z110" s="35">
        <v>0</v>
      </c>
      <c r="AA110" s="35">
        <v>0</v>
      </c>
      <c r="AB110" s="54">
        <v>0</v>
      </c>
      <c r="AC110" s="35">
        <v>0</v>
      </c>
      <c r="AD110" s="56">
        <v>22692</v>
      </c>
      <c r="AE110" s="39">
        <v>0</v>
      </c>
      <c r="AF110" s="39">
        <v>0</v>
      </c>
      <c r="AG110" s="54">
        <v>182250</v>
      </c>
      <c r="AH110" s="51">
        <v>0</v>
      </c>
      <c r="AI110" s="32"/>
    </row>
    <row r="111" spans="1:35" x14ac:dyDescent="0.25">
      <c r="A111" s="32">
        <f t="shared" si="1"/>
        <v>103</v>
      </c>
      <c r="B111" s="33" t="s">
        <v>407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57">
        <v>18649</v>
      </c>
      <c r="Q111" s="54">
        <v>1047204</v>
      </c>
      <c r="R111" s="35">
        <v>0</v>
      </c>
      <c r="S111" s="35">
        <v>0</v>
      </c>
      <c r="T111" s="36">
        <v>0</v>
      </c>
      <c r="U111" s="35">
        <v>0</v>
      </c>
      <c r="V111" s="37">
        <v>1</v>
      </c>
      <c r="W111" s="32"/>
      <c r="X111" s="54">
        <v>1047204</v>
      </c>
      <c r="Y111" s="32"/>
      <c r="Z111" s="35">
        <v>0</v>
      </c>
      <c r="AA111" s="35">
        <v>0</v>
      </c>
      <c r="AB111" s="54">
        <v>0</v>
      </c>
      <c r="AC111" s="35">
        <v>0</v>
      </c>
      <c r="AD111" s="56">
        <v>22677</v>
      </c>
      <c r="AE111" s="39">
        <v>0</v>
      </c>
      <c r="AF111" s="39">
        <v>0</v>
      </c>
      <c r="AG111" s="54">
        <v>1047204</v>
      </c>
      <c r="AH111" s="51">
        <v>0</v>
      </c>
      <c r="AI111" s="32"/>
    </row>
    <row r="112" spans="1:35" x14ac:dyDescent="0.25">
      <c r="A112" s="32">
        <f t="shared" si="1"/>
        <v>104</v>
      </c>
      <c r="B112" s="33" t="s">
        <v>407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57">
        <v>18656</v>
      </c>
      <c r="Q112" s="54">
        <v>753120</v>
      </c>
      <c r="R112" s="35">
        <v>0</v>
      </c>
      <c r="S112" s="35">
        <v>0</v>
      </c>
      <c r="T112" s="36">
        <v>0</v>
      </c>
      <c r="U112" s="35">
        <v>0</v>
      </c>
      <c r="V112" s="37">
        <v>1</v>
      </c>
      <c r="W112" s="32"/>
      <c r="X112" s="54">
        <v>753120</v>
      </c>
      <c r="Y112" s="32"/>
      <c r="Z112" s="35">
        <v>0</v>
      </c>
      <c r="AA112" s="35">
        <v>0</v>
      </c>
      <c r="AB112" s="54">
        <v>0</v>
      </c>
      <c r="AC112" s="35">
        <v>0</v>
      </c>
      <c r="AD112" s="56">
        <v>22677</v>
      </c>
      <c r="AE112" s="39">
        <v>0</v>
      </c>
      <c r="AF112" s="39">
        <v>0</v>
      </c>
      <c r="AG112" s="54">
        <v>753120</v>
      </c>
      <c r="AH112" s="51">
        <v>0</v>
      </c>
      <c r="AI112" s="32"/>
    </row>
    <row r="113" spans="1:35" x14ac:dyDescent="0.25">
      <c r="A113" s="32">
        <f t="shared" si="1"/>
        <v>105</v>
      </c>
      <c r="B113" s="33" t="s">
        <v>407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57">
        <v>18663</v>
      </c>
      <c r="Q113" s="54">
        <v>3977325</v>
      </c>
      <c r="R113" s="35">
        <v>0</v>
      </c>
      <c r="S113" s="35">
        <v>0</v>
      </c>
      <c r="T113" s="36">
        <v>0</v>
      </c>
      <c r="U113" s="35">
        <v>0</v>
      </c>
      <c r="V113" s="37">
        <v>1</v>
      </c>
      <c r="W113" s="32"/>
      <c r="X113" s="54">
        <v>3977325</v>
      </c>
      <c r="Y113" s="32"/>
      <c r="Z113" s="35">
        <v>0</v>
      </c>
      <c r="AA113" s="35">
        <v>0</v>
      </c>
      <c r="AB113" s="54">
        <v>0</v>
      </c>
      <c r="AC113" s="35">
        <v>0</v>
      </c>
      <c r="AD113" s="56">
        <v>22677</v>
      </c>
      <c r="AE113" s="39">
        <v>0</v>
      </c>
      <c r="AF113" s="39">
        <v>0</v>
      </c>
      <c r="AG113" s="54">
        <v>3977325</v>
      </c>
      <c r="AH113" s="51">
        <v>0</v>
      </c>
      <c r="AI113" s="32"/>
    </row>
    <row r="114" spans="1:35" x14ac:dyDescent="0.25">
      <c r="A114" s="32">
        <f t="shared" si="1"/>
        <v>106</v>
      </c>
      <c r="B114" s="33" t="s">
        <v>407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57">
        <v>10271</v>
      </c>
      <c r="Q114" s="54">
        <v>202200</v>
      </c>
      <c r="R114" s="35">
        <v>0</v>
      </c>
      <c r="S114" s="35">
        <v>0</v>
      </c>
      <c r="T114" s="36">
        <v>0</v>
      </c>
      <c r="U114" s="35">
        <v>0</v>
      </c>
      <c r="V114" s="37">
        <v>1</v>
      </c>
      <c r="W114" s="32"/>
      <c r="X114" s="54">
        <v>202200</v>
      </c>
      <c r="Y114" s="32"/>
      <c r="Z114" s="35">
        <v>0</v>
      </c>
      <c r="AA114" s="35">
        <v>0</v>
      </c>
      <c r="AB114" s="54">
        <v>0</v>
      </c>
      <c r="AC114" s="35">
        <v>0</v>
      </c>
      <c r="AD114" s="56">
        <v>22677</v>
      </c>
      <c r="AE114" s="39">
        <v>0</v>
      </c>
      <c r="AF114" s="39">
        <v>0</v>
      </c>
      <c r="AG114" s="54">
        <v>202200</v>
      </c>
      <c r="AH114" s="51">
        <v>0</v>
      </c>
      <c r="AI114" s="32"/>
    </row>
    <row r="115" spans="1:35" x14ac:dyDescent="0.25">
      <c r="A115" s="32">
        <f t="shared" si="1"/>
        <v>107</v>
      </c>
      <c r="B115" s="33" t="s">
        <v>407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57">
        <v>77148</v>
      </c>
      <c r="Q115" s="54">
        <v>8601510</v>
      </c>
      <c r="R115" s="35">
        <v>0</v>
      </c>
      <c r="S115" s="35">
        <v>0</v>
      </c>
      <c r="T115" s="36">
        <v>0</v>
      </c>
      <c r="U115" s="35">
        <v>0</v>
      </c>
      <c r="V115" s="37">
        <v>1</v>
      </c>
      <c r="W115" s="32"/>
      <c r="X115" s="54">
        <v>8601510</v>
      </c>
      <c r="Y115" s="32"/>
      <c r="Z115" s="35">
        <v>0</v>
      </c>
      <c r="AA115" s="35">
        <v>0</v>
      </c>
      <c r="AB115" s="54">
        <v>0</v>
      </c>
      <c r="AC115" s="35">
        <v>0</v>
      </c>
      <c r="AD115" s="56">
        <v>22674</v>
      </c>
      <c r="AE115" s="39">
        <v>0</v>
      </c>
      <c r="AF115" s="39">
        <v>0</v>
      </c>
      <c r="AG115" s="54">
        <v>8601510</v>
      </c>
      <c r="AH115" s="51">
        <v>0</v>
      </c>
      <c r="AI115" s="32"/>
    </row>
    <row r="116" spans="1:35" x14ac:dyDescent="0.25">
      <c r="A116" s="32">
        <f t="shared" si="1"/>
        <v>108</v>
      </c>
      <c r="B116" s="33" t="s">
        <v>407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57">
        <v>77132</v>
      </c>
      <c r="Q116" s="54">
        <v>8601510</v>
      </c>
      <c r="R116" s="35">
        <v>0</v>
      </c>
      <c r="S116" s="35">
        <v>0</v>
      </c>
      <c r="T116" s="36">
        <v>0</v>
      </c>
      <c r="U116" s="35">
        <v>0</v>
      </c>
      <c r="V116" s="37">
        <v>1</v>
      </c>
      <c r="W116" s="32"/>
      <c r="X116" s="54">
        <v>8601510</v>
      </c>
      <c r="Y116" s="32"/>
      <c r="Z116" s="35">
        <v>0</v>
      </c>
      <c r="AA116" s="35">
        <v>0</v>
      </c>
      <c r="AB116" s="54">
        <v>0</v>
      </c>
      <c r="AC116" s="35">
        <v>0</v>
      </c>
      <c r="AD116" s="56">
        <v>22674</v>
      </c>
      <c r="AE116" s="39">
        <v>0</v>
      </c>
      <c r="AF116" s="39">
        <v>0</v>
      </c>
      <c r="AG116" s="54">
        <v>8601510</v>
      </c>
      <c r="AH116" s="51">
        <v>0</v>
      </c>
      <c r="AI116" s="32"/>
    </row>
    <row r="117" spans="1:35" x14ac:dyDescent="0.25">
      <c r="A117" s="32">
        <f t="shared" si="1"/>
        <v>109</v>
      </c>
      <c r="B117" s="33" t="s">
        <v>407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57">
        <v>21881</v>
      </c>
      <c r="Q117" s="54">
        <v>364230</v>
      </c>
      <c r="R117" s="35">
        <v>0</v>
      </c>
      <c r="S117" s="35">
        <v>0</v>
      </c>
      <c r="T117" s="36">
        <v>0</v>
      </c>
      <c r="U117" s="35">
        <v>0</v>
      </c>
      <c r="V117" s="37">
        <v>1</v>
      </c>
      <c r="W117" s="32"/>
      <c r="X117" s="54">
        <v>364230</v>
      </c>
      <c r="Y117" s="32"/>
      <c r="Z117" s="35">
        <v>0</v>
      </c>
      <c r="AA117" s="35">
        <v>0</v>
      </c>
      <c r="AB117" s="54">
        <v>0</v>
      </c>
      <c r="AC117" s="35">
        <v>0</v>
      </c>
      <c r="AD117" s="56">
        <v>22674</v>
      </c>
      <c r="AE117" s="39">
        <v>0</v>
      </c>
      <c r="AF117" s="39">
        <v>0</v>
      </c>
      <c r="AG117" s="54">
        <v>364230</v>
      </c>
      <c r="AH117" s="51">
        <v>0</v>
      </c>
      <c r="AI117" s="32"/>
    </row>
    <row r="118" spans="1:35" x14ac:dyDescent="0.25">
      <c r="A118" s="32">
        <f t="shared" si="1"/>
        <v>110</v>
      </c>
      <c r="B118" s="33" t="s">
        <v>407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57">
        <v>6451</v>
      </c>
      <c r="Q118" s="54">
        <v>1310319</v>
      </c>
      <c r="R118" s="35">
        <v>0</v>
      </c>
      <c r="S118" s="35">
        <v>0</v>
      </c>
      <c r="T118" s="36">
        <v>0</v>
      </c>
      <c r="U118" s="35">
        <v>0</v>
      </c>
      <c r="V118" s="37">
        <v>1</v>
      </c>
      <c r="W118" s="32"/>
      <c r="X118" s="54">
        <v>1310319</v>
      </c>
      <c r="Y118" s="32"/>
      <c r="Z118" s="35">
        <v>0</v>
      </c>
      <c r="AA118" s="35">
        <v>0</v>
      </c>
      <c r="AB118" s="54">
        <v>0</v>
      </c>
      <c r="AC118" s="35">
        <v>0</v>
      </c>
      <c r="AD118" s="56">
        <v>22695</v>
      </c>
      <c r="AE118" s="39">
        <v>0</v>
      </c>
      <c r="AF118" s="39">
        <v>0</v>
      </c>
      <c r="AG118" s="54">
        <v>1310319</v>
      </c>
      <c r="AH118" s="51">
        <v>0</v>
      </c>
      <c r="AI118" s="32"/>
    </row>
    <row r="119" spans="1:35" x14ac:dyDescent="0.25">
      <c r="A119" s="32">
        <f t="shared" si="1"/>
        <v>111</v>
      </c>
      <c r="B119" s="33" t="s">
        <v>407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57">
        <v>84107</v>
      </c>
      <c r="Q119" s="54">
        <v>1089907</v>
      </c>
      <c r="R119" s="35">
        <v>0</v>
      </c>
      <c r="S119" s="35">
        <v>0</v>
      </c>
      <c r="T119" s="36">
        <v>0</v>
      </c>
      <c r="U119" s="35">
        <v>0</v>
      </c>
      <c r="V119" s="37">
        <v>1</v>
      </c>
      <c r="W119" s="32"/>
      <c r="X119" s="54">
        <v>1089907</v>
      </c>
      <c r="Y119" s="32"/>
      <c r="Z119" s="35">
        <v>0</v>
      </c>
      <c r="AA119" s="35">
        <v>0</v>
      </c>
      <c r="AB119" s="54">
        <v>0</v>
      </c>
      <c r="AC119" s="35">
        <v>0</v>
      </c>
      <c r="AD119" s="56">
        <v>22695</v>
      </c>
      <c r="AE119" s="39">
        <v>0</v>
      </c>
      <c r="AF119" s="39">
        <v>0</v>
      </c>
      <c r="AG119" s="54">
        <v>1089907</v>
      </c>
      <c r="AH119" s="51">
        <v>0</v>
      </c>
      <c r="AI119" s="32"/>
    </row>
    <row r="120" spans="1:35" x14ac:dyDescent="0.25">
      <c r="A120" s="32">
        <f t="shared" si="1"/>
        <v>112</v>
      </c>
      <c r="B120" s="33" t="s">
        <v>407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57">
        <v>80091</v>
      </c>
      <c r="Q120" s="54">
        <v>425626</v>
      </c>
      <c r="R120" s="35">
        <v>0</v>
      </c>
      <c r="S120" s="35">
        <v>0</v>
      </c>
      <c r="T120" s="36">
        <v>0</v>
      </c>
      <c r="U120" s="35">
        <v>0</v>
      </c>
      <c r="V120" s="37">
        <v>1</v>
      </c>
      <c r="W120" s="32"/>
      <c r="X120" s="54">
        <v>425626</v>
      </c>
      <c r="Y120" s="32"/>
      <c r="Z120" s="35">
        <v>0</v>
      </c>
      <c r="AA120" s="35">
        <v>0</v>
      </c>
      <c r="AB120" s="54">
        <v>0</v>
      </c>
      <c r="AC120" s="35">
        <v>0</v>
      </c>
      <c r="AD120" s="56">
        <v>22695</v>
      </c>
      <c r="AE120" s="39">
        <v>0</v>
      </c>
      <c r="AF120" s="39">
        <v>0</v>
      </c>
      <c r="AG120" s="54">
        <v>425626</v>
      </c>
      <c r="AH120" s="51">
        <v>0</v>
      </c>
      <c r="AI120" s="32"/>
    </row>
    <row r="121" spans="1:35" x14ac:dyDescent="0.25">
      <c r="A121" s="32">
        <f t="shared" si="1"/>
        <v>113</v>
      </c>
      <c r="B121" s="33" t="s">
        <v>407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57" t="s">
        <v>525</v>
      </c>
      <c r="Q121" s="54">
        <v>20728440</v>
      </c>
      <c r="R121" s="35">
        <v>0</v>
      </c>
      <c r="S121" s="35">
        <v>0</v>
      </c>
      <c r="T121" s="36">
        <v>0</v>
      </c>
      <c r="U121" s="35">
        <v>0</v>
      </c>
      <c r="V121" s="37">
        <v>1</v>
      </c>
      <c r="W121" s="32"/>
      <c r="X121" s="54">
        <v>20728440</v>
      </c>
      <c r="Y121" s="32"/>
      <c r="Z121" s="35">
        <v>0</v>
      </c>
      <c r="AA121" s="35">
        <v>0</v>
      </c>
      <c r="AB121" s="54">
        <v>0</v>
      </c>
      <c r="AC121" s="35">
        <v>0</v>
      </c>
      <c r="AD121" s="56">
        <v>22673</v>
      </c>
      <c r="AE121" s="39">
        <v>0</v>
      </c>
      <c r="AF121" s="39">
        <v>0</v>
      </c>
      <c r="AG121" s="54">
        <v>20728440</v>
      </c>
      <c r="AH121" s="51">
        <v>0</v>
      </c>
      <c r="AI121" s="32"/>
    </row>
    <row r="122" spans="1:35" x14ac:dyDescent="0.25">
      <c r="A122" s="32">
        <f t="shared" si="1"/>
        <v>114</v>
      </c>
      <c r="B122" s="33" t="s">
        <v>407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57" t="s">
        <v>526</v>
      </c>
      <c r="Q122" s="54">
        <v>76470</v>
      </c>
      <c r="R122" s="35">
        <v>0</v>
      </c>
      <c r="S122" s="35">
        <v>0</v>
      </c>
      <c r="T122" s="36">
        <v>0</v>
      </c>
      <c r="U122" s="35">
        <v>0</v>
      </c>
      <c r="V122" s="37">
        <v>1</v>
      </c>
      <c r="W122" s="32"/>
      <c r="X122" s="54">
        <v>76470</v>
      </c>
      <c r="Y122" s="32"/>
      <c r="Z122" s="35">
        <v>0</v>
      </c>
      <c r="AA122" s="35">
        <v>0</v>
      </c>
      <c r="AB122" s="54">
        <v>0</v>
      </c>
      <c r="AC122" s="35">
        <v>0</v>
      </c>
      <c r="AD122" s="56">
        <v>22673</v>
      </c>
      <c r="AE122" s="39">
        <v>0</v>
      </c>
      <c r="AF122" s="39">
        <v>0</v>
      </c>
      <c r="AG122" s="54">
        <v>76470</v>
      </c>
      <c r="AH122" s="51">
        <v>0</v>
      </c>
      <c r="AI122" s="32"/>
    </row>
    <row r="123" spans="1:35" x14ac:dyDescent="0.25">
      <c r="A123" s="32">
        <f t="shared" si="1"/>
        <v>115</v>
      </c>
      <c r="B123" s="33" t="s">
        <v>407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57" t="s">
        <v>527</v>
      </c>
      <c r="Q123" s="54">
        <v>690551</v>
      </c>
      <c r="R123" s="35">
        <v>0</v>
      </c>
      <c r="S123" s="35">
        <v>0</v>
      </c>
      <c r="T123" s="36">
        <v>0</v>
      </c>
      <c r="U123" s="35">
        <v>0</v>
      </c>
      <c r="V123" s="37">
        <v>1</v>
      </c>
      <c r="W123" s="32"/>
      <c r="X123" s="54">
        <v>690551</v>
      </c>
      <c r="Y123" s="32"/>
      <c r="Z123" s="35">
        <v>0</v>
      </c>
      <c r="AA123" s="35">
        <v>0</v>
      </c>
      <c r="AB123" s="54">
        <v>0</v>
      </c>
      <c r="AC123" s="35">
        <v>0</v>
      </c>
      <c r="AD123" s="56">
        <v>22698</v>
      </c>
      <c r="AE123" s="39">
        <v>0</v>
      </c>
      <c r="AF123" s="39">
        <v>0</v>
      </c>
      <c r="AG123" s="54">
        <v>690551</v>
      </c>
      <c r="AH123" s="51">
        <v>0</v>
      </c>
      <c r="AI123" s="32"/>
    </row>
    <row r="124" spans="1:35" x14ac:dyDescent="0.25">
      <c r="A124" s="32">
        <f t="shared" si="1"/>
        <v>116</v>
      </c>
      <c r="B124" s="33" t="s">
        <v>407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57" t="s">
        <v>528</v>
      </c>
      <c r="Q124" s="54">
        <v>2500500</v>
      </c>
      <c r="R124" s="35">
        <v>0</v>
      </c>
      <c r="S124" s="35">
        <v>0</v>
      </c>
      <c r="T124" s="36">
        <v>0</v>
      </c>
      <c r="U124" s="35">
        <v>0</v>
      </c>
      <c r="V124" s="37">
        <v>1</v>
      </c>
      <c r="W124" s="32"/>
      <c r="X124" s="54">
        <v>2500500</v>
      </c>
      <c r="Y124" s="32"/>
      <c r="Z124" s="35">
        <v>0</v>
      </c>
      <c r="AA124" s="35">
        <v>0</v>
      </c>
      <c r="AB124" s="54">
        <v>0</v>
      </c>
      <c r="AC124" s="35">
        <v>0</v>
      </c>
      <c r="AD124" s="56">
        <v>22698</v>
      </c>
      <c r="AE124" s="39">
        <v>0</v>
      </c>
      <c r="AF124" s="39">
        <v>0</v>
      </c>
      <c r="AG124" s="54">
        <v>2500500</v>
      </c>
      <c r="AH124" s="51">
        <v>0</v>
      </c>
      <c r="AI124" s="32"/>
    </row>
    <row r="125" spans="1:35" x14ac:dyDescent="0.25">
      <c r="A125" s="32">
        <f t="shared" si="1"/>
        <v>117</v>
      </c>
      <c r="B125" s="33" t="s">
        <v>407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57" t="s">
        <v>529</v>
      </c>
      <c r="Q125" s="54">
        <v>2481810</v>
      </c>
      <c r="R125" s="35">
        <v>0</v>
      </c>
      <c r="S125" s="35">
        <v>0</v>
      </c>
      <c r="T125" s="36">
        <v>0</v>
      </c>
      <c r="U125" s="35">
        <v>0</v>
      </c>
      <c r="V125" s="37">
        <v>1</v>
      </c>
      <c r="W125" s="32"/>
      <c r="X125" s="54">
        <v>0</v>
      </c>
      <c r="Y125" s="32"/>
      <c r="Z125" s="35">
        <v>0</v>
      </c>
      <c r="AA125" s="35">
        <v>0</v>
      </c>
      <c r="AB125" s="54">
        <v>0</v>
      </c>
      <c r="AC125" s="35">
        <v>0</v>
      </c>
      <c r="AD125" s="56">
        <v>22698</v>
      </c>
      <c r="AE125" s="39">
        <v>0</v>
      </c>
      <c r="AF125" s="39">
        <v>0</v>
      </c>
      <c r="AG125" s="54">
        <v>0</v>
      </c>
      <c r="AH125" s="51">
        <v>0</v>
      </c>
      <c r="AI125" s="32"/>
    </row>
    <row r="126" spans="1:35" x14ac:dyDescent="0.25">
      <c r="A126" s="32">
        <f t="shared" si="1"/>
        <v>118</v>
      </c>
      <c r="B126" s="33" t="s">
        <v>407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57" t="s">
        <v>530</v>
      </c>
      <c r="Q126" s="54">
        <v>2481520</v>
      </c>
      <c r="R126" s="35">
        <v>0</v>
      </c>
      <c r="S126" s="35">
        <v>0</v>
      </c>
      <c r="T126" s="36">
        <v>0</v>
      </c>
      <c r="U126" s="35">
        <v>0</v>
      </c>
      <c r="V126" s="37">
        <v>1</v>
      </c>
      <c r="W126" s="32"/>
      <c r="X126" s="54">
        <v>2481520</v>
      </c>
      <c r="Y126" s="32"/>
      <c r="Z126" s="35">
        <v>0</v>
      </c>
      <c r="AA126" s="35">
        <v>0</v>
      </c>
      <c r="AB126" s="54">
        <v>0</v>
      </c>
      <c r="AC126" s="35">
        <v>0</v>
      </c>
      <c r="AD126" s="56">
        <v>22671</v>
      </c>
      <c r="AE126" s="39">
        <v>0</v>
      </c>
      <c r="AF126" s="39">
        <v>0</v>
      </c>
      <c r="AG126" s="54">
        <v>2481520</v>
      </c>
      <c r="AH126" s="51">
        <v>0</v>
      </c>
      <c r="AI126" s="32"/>
    </row>
    <row r="127" spans="1:35" x14ac:dyDescent="0.25">
      <c r="A127" s="32">
        <f t="shared" si="1"/>
        <v>119</v>
      </c>
      <c r="B127" s="33" t="s">
        <v>407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57" t="s">
        <v>531</v>
      </c>
      <c r="Q127" s="54">
        <v>29258500</v>
      </c>
      <c r="R127" s="35">
        <v>0</v>
      </c>
      <c r="S127" s="35">
        <v>0</v>
      </c>
      <c r="T127" s="36">
        <v>0</v>
      </c>
      <c r="U127" s="35">
        <v>0</v>
      </c>
      <c r="V127" s="37">
        <v>1</v>
      </c>
      <c r="W127" s="32"/>
      <c r="X127" s="54">
        <v>0</v>
      </c>
      <c r="Y127" s="32"/>
      <c r="Z127" s="35">
        <v>0</v>
      </c>
      <c r="AA127" s="35">
        <v>0</v>
      </c>
      <c r="AB127" s="54">
        <v>0</v>
      </c>
      <c r="AC127" s="35">
        <v>0</v>
      </c>
      <c r="AD127" s="56">
        <v>22671</v>
      </c>
      <c r="AE127" s="39">
        <v>0</v>
      </c>
      <c r="AF127" s="39">
        <v>0</v>
      </c>
      <c r="AG127" s="54">
        <v>0</v>
      </c>
      <c r="AH127" s="51">
        <v>0</v>
      </c>
      <c r="AI127" s="32"/>
    </row>
    <row r="128" spans="1:35" x14ac:dyDescent="0.25">
      <c r="A128" s="32">
        <f t="shared" si="1"/>
        <v>120</v>
      </c>
      <c r="B128" s="33" t="s">
        <v>407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57" t="s">
        <v>532</v>
      </c>
      <c r="Q128" s="54">
        <v>43887750</v>
      </c>
      <c r="R128" s="35">
        <v>0</v>
      </c>
      <c r="S128" s="35">
        <v>0</v>
      </c>
      <c r="T128" s="36">
        <v>0</v>
      </c>
      <c r="U128" s="35">
        <v>0</v>
      </c>
      <c r="V128" s="37">
        <v>1</v>
      </c>
      <c r="W128" s="32"/>
      <c r="X128" s="54">
        <v>0</v>
      </c>
      <c r="Y128" s="32"/>
      <c r="Z128" s="35">
        <v>0</v>
      </c>
      <c r="AA128" s="35">
        <v>0</v>
      </c>
      <c r="AB128" s="54">
        <v>0</v>
      </c>
      <c r="AC128" s="35">
        <v>0</v>
      </c>
      <c r="AD128" s="56">
        <v>22671</v>
      </c>
      <c r="AE128" s="39">
        <v>0</v>
      </c>
      <c r="AF128" s="39">
        <v>0</v>
      </c>
      <c r="AG128" s="54">
        <v>0</v>
      </c>
      <c r="AH128" s="51">
        <v>0</v>
      </c>
      <c r="AI128" s="32"/>
    </row>
    <row r="129" spans="1:35" x14ac:dyDescent="0.25">
      <c r="A129" s="32">
        <f t="shared" si="1"/>
        <v>121</v>
      </c>
      <c r="B129" s="33" t="s">
        <v>407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57" t="s">
        <v>533</v>
      </c>
      <c r="Q129" s="54">
        <v>610956</v>
      </c>
      <c r="R129" s="35">
        <v>0</v>
      </c>
      <c r="S129" s="35">
        <v>0</v>
      </c>
      <c r="T129" s="36">
        <v>0</v>
      </c>
      <c r="U129" s="35">
        <v>0</v>
      </c>
      <c r="V129" s="37">
        <v>1</v>
      </c>
      <c r="W129" s="32"/>
      <c r="X129" s="54">
        <v>610956</v>
      </c>
      <c r="Y129" s="32"/>
      <c r="Z129" s="35">
        <v>0</v>
      </c>
      <c r="AA129" s="35">
        <v>0</v>
      </c>
      <c r="AB129" s="54">
        <v>432906</v>
      </c>
      <c r="AC129" s="35">
        <v>0</v>
      </c>
      <c r="AD129" s="56">
        <v>22671</v>
      </c>
      <c r="AE129" s="39">
        <v>0</v>
      </c>
      <c r="AF129" s="39">
        <v>0</v>
      </c>
      <c r="AG129" s="54">
        <v>178050</v>
      </c>
      <c r="AH129" s="51">
        <v>0</v>
      </c>
      <c r="AI129" s="32"/>
    </row>
    <row r="130" spans="1:35" x14ac:dyDescent="0.25">
      <c r="A130" s="32">
        <f t="shared" si="1"/>
        <v>122</v>
      </c>
      <c r="B130" s="33" t="s">
        <v>407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57" t="s">
        <v>534</v>
      </c>
      <c r="Q130" s="54">
        <v>48007160</v>
      </c>
      <c r="R130" s="35">
        <v>0</v>
      </c>
      <c r="S130" s="35">
        <v>0</v>
      </c>
      <c r="T130" s="36">
        <v>0</v>
      </c>
      <c r="U130" s="35">
        <v>0</v>
      </c>
      <c r="V130" s="37">
        <v>1</v>
      </c>
      <c r="W130" s="32"/>
      <c r="X130" s="54">
        <v>48007160</v>
      </c>
      <c r="Y130" s="32"/>
      <c r="Z130" s="35">
        <v>0</v>
      </c>
      <c r="AA130" s="35">
        <v>0</v>
      </c>
      <c r="AB130" s="54">
        <v>40420160</v>
      </c>
      <c r="AC130" s="35">
        <v>0</v>
      </c>
      <c r="AD130" s="56">
        <v>22671</v>
      </c>
      <c r="AE130" s="39">
        <v>0</v>
      </c>
      <c r="AF130" s="39">
        <v>0</v>
      </c>
      <c r="AG130" s="54">
        <v>7587000</v>
      </c>
      <c r="AH130" s="51">
        <v>0</v>
      </c>
      <c r="AI130" s="32"/>
    </row>
    <row r="131" spans="1:35" x14ac:dyDescent="0.25">
      <c r="A131" s="32">
        <f t="shared" si="1"/>
        <v>123</v>
      </c>
      <c r="B131" s="33" t="s">
        <v>407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57" t="s">
        <v>535</v>
      </c>
      <c r="Q131" s="54">
        <v>170640</v>
      </c>
      <c r="R131" s="35">
        <v>0</v>
      </c>
      <c r="S131" s="35">
        <v>0</v>
      </c>
      <c r="T131" s="36">
        <v>0</v>
      </c>
      <c r="U131" s="35">
        <v>0</v>
      </c>
      <c r="V131" s="37">
        <v>1</v>
      </c>
      <c r="W131" s="32"/>
      <c r="X131" s="54">
        <v>170640</v>
      </c>
      <c r="Y131" s="32"/>
      <c r="Z131" s="35">
        <v>0</v>
      </c>
      <c r="AA131" s="35">
        <v>0</v>
      </c>
      <c r="AB131" s="54">
        <v>0</v>
      </c>
      <c r="AC131" s="35">
        <v>0</v>
      </c>
      <c r="AD131" s="56">
        <v>22671</v>
      </c>
      <c r="AE131" s="39">
        <v>0</v>
      </c>
      <c r="AF131" s="39">
        <v>0</v>
      </c>
      <c r="AG131" s="54">
        <v>170640</v>
      </c>
      <c r="AH131" s="51">
        <v>0</v>
      </c>
      <c r="AI131" s="32"/>
    </row>
    <row r="132" spans="1:35" x14ac:dyDescent="0.25">
      <c r="A132" s="32">
        <f t="shared" si="1"/>
        <v>124</v>
      </c>
      <c r="B132" s="33" t="s">
        <v>407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57" t="s">
        <v>536</v>
      </c>
      <c r="Q132" s="54">
        <v>117500</v>
      </c>
      <c r="R132" s="35">
        <v>0</v>
      </c>
      <c r="S132" s="35">
        <v>0</v>
      </c>
      <c r="T132" s="36">
        <v>0</v>
      </c>
      <c r="U132" s="35">
        <v>0</v>
      </c>
      <c r="V132" s="37">
        <v>1</v>
      </c>
      <c r="W132" s="32"/>
      <c r="X132" s="54">
        <v>117500</v>
      </c>
      <c r="Y132" s="32"/>
      <c r="Z132" s="35">
        <v>0</v>
      </c>
      <c r="AA132" s="35">
        <v>0</v>
      </c>
      <c r="AB132" s="54">
        <v>0</v>
      </c>
      <c r="AC132" s="35">
        <v>0</v>
      </c>
      <c r="AD132" s="56">
        <v>22671</v>
      </c>
      <c r="AE132" s="39">
        <v>0</v>
      </c>
      <c r="AF132" s="39">
        <v>0</v>
      </c>
      <c r="AG132" s="54">
        <v>117500</v>
      </c>
      <c r="AH132" s="51">
        <v>0</v>
      </c>
      <c r="AI132" s="32"/>
    </row>
    <row r="133" spans="1:35" x14ac:dyDescent="0.25">
      <c r="A133" s="32">
        <f t="shared" si="1"/>
        <v>125</v>
      </c>
      <c r="B133" s="33" t="s">
        <v>407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57" t="s">
        <v>537</v>
      </c>
      <c r="Q133" s="54">
        <v>126090</v>
      </c>
      <c r="R133" s="35">
        <v>0</v>
      </c>
      <c r="S133" s="35">
        <v>0</v>
      </c>
      <c r="T133" s="36">
        <v>0</v>
      </c>
      <c r="U133" s="35">
        <v>0</v>
      </c>
      <c r="V133" s="37">
        <v>1</v>
      </c>
      <c r="W133" s="32"/>
      <c r="X133" s="54">
        <v>126090</v>
      </c>
      <c r="Y133" s="32"/>
      <c r="Z133" s="35">
        <v>0</v>
      </c>
      <c r="AA133" s="35">
        <v>0</v>
      </c>
      <c r="AB133" s="54">
        <v>0</v>
      </c>
      <c r="AC133" s="35">
        <v>0</v>
      </c>
      <c r="AD133" s="56">
        <v>22671</v>
      </c>
      <c r="AE133" s="39">
        <v>0</v>
      </c>
      <c r="AF133" s="39">
        <v>0</v>
      </c>
      <c r="AG133" s="54">
        <v>126090</v>
      </c>
      <c r="AH133" s="51">
        <v>0</v>
      </c>
      <c r="AI133" s="32"/>
    </row>
    <row r="134" spans="1:35" x14ac:dyDescent="0.25">
      <c r="A134" s="32">
        <f t="shared" si="1"/>
        <v>126</v>
      </c>
      <c r="B134" s="33" t="s">
        <v>407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57" t="s">
        <v>538</v>
      </c>
      <c r="Q134" s="54">
        <v>64975</v>
      </c>
      <c r="R134" s="35">
        <v>0</v>
      </c>
      <c r="S134" s="35">
        <v>0</v>
      </c>
      <c r="T134" s="36">
        <v>0</v>
      </c>
      <c r="U134" s="35">
        <v>0</v>
      </c>
      <c r="V134" s="37">
        <v>1</v>
      </c>
      <c r="W134" s="32"/>
      <c r="X134" s="54">
        <v>64975</v>
      </c>
      <c r="Y134" s="32"/>
      <c r="Z134" s="35">
        <v>0</v>
      </c>
      <c r="AA134" s="35">
        <v>0</v>
      </c>
      <c r="AB134" s="54">
        <v>0</v>
      </c>
      <c r="AC134" s="35">
        <v>0</v>
      </c>
      <c r="AD134" s="56">
        <v>22671</v>
      </c>
      <c r="AE134" s="39">
        <v>0</v>
      </c>
      <c r="AF134" s="39">
        <v>0</v>
      </c>
      <c r="AG134" s="54">
        <v>64975</v>
      </c>
      <c r="AH134" s="51">
        <v>0</v>
      </c>
      <c r="AI134" s="32"/>
    </row>
    <row r="135" spans="1:35" x14ac:dyDescent="0.25">
      <c r="A135" s="32">
        <f t="shared" si="1"/>
        <v>127</v>
      </c>
      <c r="B135" s="33" t="s">
        <v>407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57" t="s">
        <v>539</v>
      </c>
      <c r="Q135" s="54">
        <v>366210</v>
      </c>
      <c r="R135" s="35">
        <v>0</v>
      </c>
      <c r="S135" s="35">
        <v>0</v>
      </c>
      <c r="T135" s="36">
        <v>0</v>
      </c>
      <c r="U135" s="35">
        <v>0</v>
      </c>
      <c r="V135" s="37">
        <v>1</v>
      </c>
      <c r="W135" s="32"/>
      <c r="X135" s="54">
        <v>366210</v>
      </c>
      <c r="Y135" s="32"/>
      <c r="Z135" s="35">
        <v>0</v>
      </c>
      <c r="AA135" s="35">
        <v>0</v>
      </c>
      <c r="AB135" s="54">
        <v>0</v>
      </c>
      <c r="AC135" s="35">
        <v>0</v>
      </c>
      <c r="AD135" s="56">
        <v>22671</v>
      </c>
      <c r="AE135" s="39">
        <v>0</v>
      </c>
      <c r="AF135" s="39">
        <v>0</v>
      </c>
      <c r="AG135" s="54">
        <v>366210</v>
      </c>
      <c r="AH135" s="51">
        <v>0</v>
      </c>
      <c r="AI135" s="32"/>
    </row>
    <row r="136" spans="1:35" x14ac:dyDescent="0.25">
      <c r="A136" s="32">
        <f t="shared" si="1"/>
        <v>128</v>
      </c>
      <c r="B136" s="33" t="s">
        <v>407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57" t="s">
        <v>540</v>
      </c>
      <c r="Q136" s="54">
        <v>6640200</v>
      </c>
      <c r="R136" s="35">
        <v>0</v>
      </c>
      <c r="S136" s="35">
        <v>0</v>
      </c>
      <c r="T136" s="36">
        <v>0</v>
      </c>
      <c r="U136" s="35">
        <v>0</v>
      </c>
      <c r="V136" s="37">
        <v>1</v>
      </c>
      <c r="W136" s="32"/>
      <c r="X136" s="54">
        <v>6640200</v>
      </c>
      <c r="Y136" s="32"/>
      <c r="Z136" s="35">
        <v>0</v>
      </c>
      <c r="AA136" s="35">
        <v>0</v>
      </c>
      <c r="AB136" s="54">
        <v>0</v>
      </c>
      <c r="AC136" s="35">
        <v>0</v>
      </c>
      <c r="AD136" s="56">
        <v>22671</v>
      </c>
      <c r="AE136" s="39">
        <v>0</v>
      </c>
      <c r="AF136" s="39">
        <v>0</v>
      </c>
      <c r="AG136" s="54">
        <v>6640200</v>
      </c>
      <c r="AH136" s="51">
        <v>0</v>
      </c>
      <c r="AI136" s="32"/>
    </row>
    <row r="137" spans="1:35" x14ac:dyDescent="0.25">
      <c r="A137" s="32">
        <f t="shared" si="1"/>
        <v>129</v>
      </c>
      <c r="B137" s="33" t="s">
        <v>407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57" t="s">
        <v>541</v>
      </c>
      <c r="Q137" s="54">
        <v>359878</v>
      </c>
      <c r="R137" s="35">
        <v>0</v>
      </c>
      <c r="S137" s="35">
        <v>0</v>
      </c>
      <c r="T137" s="36">
        <v>0</v>
      </c>
      <c r="U137" s="35">
        <v>0</v>
      </c>
      <c r="V137" s="37">
        <v>1</v>
      </c>
      <c r="W137" s="32"/>
      <c r="X137" s="54">
        <v>359878</v>
      </c>
      <c r="Y137" s="32"/>
      <c r="Z137" s="35">
        <v>0</v>
      </c>
      <c r="AA137" s="35">
        <v>0</v>
      </c>
      <c r="AB137" s="54">
        <v>0</v>
      </c>
      <c r="AC137" s="35">
        <v>0</v>
      </c>
      <c r="AD137" s="56">
        <v>22671</v>
      </c>
      <c r="AE137" s="39">
        <v>0</v>
      </c>
      <c r="AF137" s="39">
        <v>0</v>
      </c>
      <c r="AG137" s="54">
        <v>359878</v>
      </c>
      <c r="AH137" s="51">
        <v>0</v>
      </c>
      <c r="AI137" s="32"/>
    </row>
    <row r="138" spans="1:35" x14ac:dyDescent="0.25">
      <c r="A138" s="32">
        <f t="shared" si="1"/>
        <v>130</v>
      </c>
      <c r="B138" s="33" t="s">
        <v>407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57" t="s">
        <v>542</v>
      </c>
      <c r="Q138" s="54">
        <v>46071</v>
      </c>
      <c r="R138" s="35">
        <v>0</v>
      </c>
      <c r="S138" s="35">
        <v>0</v>
      </c>
      <c r="T138" s="36">
        <v>0</v>
      </c>
      <c r="U138" s="35">
        <v>0</v>
      </c>
      <c r="V138" s="37">
        <v>1</v>
      </c>
      <c r="W138" s="32"/>
      <c r="X138" s="54">
        <v>46071</v>
      </c>
      <c r="Y138" s="32"/>
      <c r="Z138" s="35">
        <v>0</v>
      </c>
      <c r="AA138" s="35">
        <v>0</v>
      </c>
      <c r="AB138" s="54">
        <v>41607</v>
      </c>
      <c r="AC138" s="35">
        <v>0</v>
      </c>
      <c r="AD138" s="56">
        <v>22671</v>
      </c>
      <c r="AE138" s="39">
        <v>0</v>
      </c>
      <c r="AF138" s="39">
        <v>0</v>
      </c>
      <c r="AG138" s="54">
        <v>4464</v>
      </c>
      <c r="AH138" s="51">
        <v>0</v>
      </c>
      <c r="AI138" s="32"/>
    </row>
    <row r="139" spans="1:35" x14ac:dyDescent="0.25">
      <c r="A139" s="32">
        <f t="shared" ref="A139:A155" si="2">+A138+1</f>
        <v>131</v>
      </c>
      <c r="B139" s="33" t="s">
        <v>407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57" t="s">
        <v>543</v>
      </c>
      <c r="Q139" s="54">
        <v>597510</v>
      </c>
      <c r="R139" s="35">
        <v>0</v>
      </c>
      <c r="S139" s="35">
        <v>0</v>
      </c>
      <c r="T139" s="36">
        <v>0</v>
      </c>
      <c r="U139" s="35">
        <v>0</v>
      </c>
      <c r="V139" s="37">
        <v>1</v>
      </c>
      <c r="W139" s="32"/>
      <c r="X139" s="54">
        <v>597510</v>
      </c>
      <c r="Y139" s="32"/>
      <c r="Z139" s="35">
        <v>0</v>
      </c>
      <c r="AA139" s="35">
        <v>0</v>
      </c>
      <c r="AB139" s="54">
        <v>0</v>
      </c>
      <c r="AC139" s="35">
        <v>0</v>
      </c>
      <c r="AD139" s="56">
        <v>22680</v>
      </c>
      <c r="AE139" s="39">
        <v>0</v>
      </c>
      <c r="AF139" s="39">
        <v>0</v>
      </c>
      <c r="AG139" s="54">
        <v>597510</v>
      </c>
      <c r="AH139" s="51">
        <v>0</v>
      </c>
      <c r="AI139" s="32"/>
    </row>
    <row r="140" spans="1:35" x14ac:dyDescent="0.25">
      <c r="A140" s="32">
        <f t="shared" si="2"/>
        <v>132</v>
      </c>
      <c r="B140" s="33" t="s">
        <v>407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57" t="s">
        <v>544</v>
      </c>
      <c r="Q140" s="54">
        <v>610956</v>
      </c>
      <c r="R140" s="35">
        <v>0</v>
      </c>
      <c r="S140" s="35">
        <v>0</v>
      </c>
      <c r="T140" s="36">
        <v>0</v>
      </c>
      <c r="U140" s="35">
        <v>0</v>
      </c>
      <c r="V140" s="37">
        <v>1</v>
      </c>
      <c r="W140" s="32"/>
      <c r="X140" s="54">
        <v>610956</v>
      </c>
      <c r="Y140" s="32"/>
      <c r="Z140" s="35">
        <v>0</v>
      </c>
      <c r="AA140" s="35">
        <v>0</v>
      </c>
      <c r="AB140" s="54">
        <v>427670</v>
      </c>
      <c r="AC140" s="35">
        <v>0</v>
      </c>
      <c r="AD140" s="56">
        <v>22680</v>
      </c>
      <c r="AE140" s="39">
        <v>0</v>
      </c>
      <c r="AF140" s="39">
        <v>0</v>
      </c>
      <c r="AG140" s="54">
        <v>183286</v>
      </c>
      <c r="AH140" s="51">
        <v>0</v>
      </c>
      <c r="AI140" s="32"/>
    </row>
    <row r="141" spans="1:35" x14ac:dyDescent="0.25">
      <c r="A141" s="32">
        <f t="shared" si="2"/>
        <v>133</v>
      </c>
      <c r="B141" s="33" t="s">
        <v>407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57" t="s">
        <v>545</v>
      </c>
      <c r="Q141" s="54">
        <v>1675340</v>
      </c>
      <c r="R141" s="35">
        <v>0</v>
      </c>
      <c r="S141" s="35">
        <v>0</v>
      </c>
      <c r="T141" s="36">
        <v>0</v>
      </c>
      <c r="U141" s="35">
        <v>0</v>
      </c>
      <c r="V141" s="37">
        <v>1</v>
      </c>
      <c r="W141" s="32"/>
      <c r="X141" s="54">
        <v>1675340</v>
      </c>
      <c r="Y141" s="32"/>
      <c r="Z141" s="35">
        <v>0</v>
      </c>
      <c r="AA141" s="35">
        <v>0</v>
      </c>
      <c r="AB141" s="54">
        <v>0</v>
      </c>
      <c r="AC141" s="35">
        <v>0</v>
      </c>
      <c r="AD141" s="56">
        <v>22682</v>
      </c>
      <c r="AE141" s="39">
        <v>0</v>
      </c>
      <c r="AF141" s="39">
        <v>0</v>
      </c>
      <c r="AG141" s="54">
        <v>1675340</v>
      </c>
      <c r="AH141" s="51">
        <v>0</v>
      </c>
      <c r="AI141" s="32"/>
    </row>
    <row r="142" spans="1:35" x14ac:dyDescent="0.25">
      <c r="A142" s="32">
        <f t="shared" si="2"/>
        <v>134</v>
      </c>
      <c r="B142" s="33" t="s">
        <v>407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57">
        <v>31925</v>
      </c>
      <c r="Q142" s="54">
        <v>47880</v>
      </c>
      <c r="R142" s="35">
        <v>0</v>
      </c>
      <c r="S142" s="35">
        <v>0</v>
      </c>
      <c r="T142" s="36">
        <v>0</v>
      </c>
      <c r="U142" s="35">
        <v>0</v>
      </c>
      <c r="V142" s="37">
        <v>1</v>
      </c>
      <c r="W142" s="32"/>
      <c r="X142" s="54">
        <v>47880</v>
      </c>
      <c r="Y142" s="32"/>
      <c r="Z142" s="35">
        <v>0</v>
      </c>
      <c r="AA142" s="35">
        <v>0</v>
      </c>
      <c r="AB142" s="54">
        <v>0</v>
      </c>
      <c r="AC142" s="35">
        <v>0</v>
      </c>
      <c r="AD142" s="56">
        <v>22670</v>
      </c>
      <c r="AE142" s="39">
        <v>0</v>
      </c>
      <c r="AF142" s="39">
        <v>0</v>
      </c>
      <c r="AG142" s="54">
        <v>47880</v>
      </c>
      <c r="AH142" s="51">
        <v>0</v>
      </c>
      <c r="AI142" s="32"/>
    </row>
    <row r="143" spans="1:35" x14ac:dyDescent="0.25">
      <c r="A143" s="32">
        <f t="shared" si="2"/>
        <v>135</v>
      </c>
      <c r="B143" s="33" t="s">
        <v>407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57">
        <v>31926</v>
      </c>
      <c r="Q143" s="54">
        <v>14238</v>
      </c>
      <c r="R143" s="35">
        <v>0</v>
      </c>
      <c r="S143" s="35">
        <v>0</v>
      </c>
      <c r="T143" s="36">
        <v>0</v>
      </c>
      <c r="U143" s="35">
        <v>0</v>
      </c>
      <c r="V143" s="37">
        <v>1</v>
      </c>
      <c r="W143" s="32"/>
      <c r="X143" s="54">
        <v>14238</v>
      </c>
      <c r="Y143" s="32"/>
      <c r="Z143" s="35">
        <v>0</v>
      </c>
      <c r="AA143" s="35">
        <v>0</v>
      </c>
      <c r="AB143" s="54">
        <v>0</v>
      </c>
      <c r="AC143" s="35">
        <v>0</v>
      </c>
      <c r="AD143" s="56">
        <v>22670</v>
      </c>
      <c r="AE143" s="39">
        <v>0</v>
      </c>
      <c r="AF143" s="39">
        <v>0</v>
      </c>
      <c r="AG143" s="54">
        <v>14238</v>
      </c>
      <c r="AH143" s="51">
        <v>0</v>
      </c>
      <c r="AI143" s="32"/>
    </row>
    <row r="144" spans="1:35" x14ac:dyDescent="0.25">
      <c r="A144" s="32">
        <f t="shared" si="2"/>
        <v>136</v>
      </c>
      <c r="B144" s="33" t="s">
        <v>407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57" t="s">
        <v>546</v>
      </c>
      <c r="Q144" s="54">
        <v>71400</v>
      </c>
      <c r="R144" s="35">
        <v>0</v>
      </c>
      <c r="S144" s="35">
        <v>0</v>
      </c>
      <c r="T144" s="36">
        <v>0</v>
      </c>
      <c r="U144" s="35">
        <v>0</v>
      </c>
      <c r="V144" s="37">
        <v>1</v>
      </c>
      <c r="W144" s="32"/>
      <c r="X144" s="54">
        <v>0</v>
      </c>
      <c r="Y144" s="32"/>
      <c r="Z144" s="35">
        <v>0</v>
      </c>
      <c r="AA144" s="35">
        <v>0</v>
      </c>
      <c r="AB144" s="54">
        <v>0</v>
      </c>
      <c r="AC144" s="35">
        <v>0</v>
      </c>
      <c r="AD144" s="56">
        <v>22683</v>
      </c>
      <c r="AE144" s="39">
        <v>0</v>
      </c>
      <c r="AF144" s="39">
        <v>0</v>
      </c>
      <c r="AG144" s="54">
        <v>0</v>
      </c>
      <c r="AH144" s="51">
        <v>0</v>
      </c>
      <c r="AI144" s="32"/>
    </row>
    <row r="145" spans="1:35" x14ac:dyDescent="0.25">
      <c r="A145" s="32">
        <f t="shared" si="2"/>
        <v>137</v>
      </c>
      <c r="B145" s="33" t="s">
        <v>407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57" t="s">
        <v>547</v>
      </c>
      <c r="Q145" s="54">
        <v>71400</v>
      </c>
      <c r="R145" s="35">
        <v>0</v>
      </c>
      <c r="S145" s="35">
        <v>0</v>
      </c>
      <c r="T145" s="36">
        <v>0</v>
      </c>
      <c r="U145" s="35">
        <v>0</v>
      </c>
      <c r="V145" s="37">
        <v>1</v>
      </c>
      <c r="W145" s="32"/>
      <c r="X145" s="54">
        <v>0</v>
      </c>
      <c r="Y145" s="32"/>
      <c r="Z145" s="35">
        <v>0</v>
      </c>
      <c r="AA145" s="35">
        <v>0</v>
      </c>
      <c r="AB145" s="54">
        <v>0</v>
      </c>
      <c r="AC145" s="35">
        <v>0</v>
      </c>
      <c r="AD145" s="56">
        <v>22683</v>
      </c>
      <c r="AE145" s="39">
        <v>0</v>
      </c>
      <c r="AF145" s="39">
        <v>0</v>
      </c>
      <c r="AG145" s="54">
        <v>0</v>
      </c>
      <c r="AH145" s="51">
        <v>0</v>
      </c>
      <c r="AI145" s="32"/>
    </row>
    <row r="146" spans="1:35" x14ac:dyDescent="0.25">
      <c r="A146" s="32">
        <f t="shared" si="2"/>
        <v>138</v>
      </c>
      <c r="B146" s="33" t="s">
        <v>407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57" t="s">
        <v>548</v>
      </c>
      <c r="Q146" s="54">
        <v>523744</v>
      </c>
      <c r="R146" s="35">
        <v>0</v>
      </c>
      <c r="S146" s="35">
        <v>0</v>
      </c>
      <c r="T146" s="36">
        <v>0</v>
      </c>
      <c r="U146" s="35">
        <v>0</v>
      </c>
      <c r="V146" s="37">
        <v>1</v>
      </c>
      <c r="W146" s="32"/>
      <c r="X146" s="54">
        <v>523744</v>
      </c>
      <c r="Y146" s="32"/>
      <c r="Z146" s="35">
        <v>0</v>
      </c>
      <c r="AA146" s="35">
        <v>0</v>
      </c>
      <c r="AB146" s="54">
        <v>0</v>
      </c>
      <c r="AC146" s="35">
        <v>0</v>
      </c>
      <c r="AD146" s="56">
        <v>22683</v>
      </c>
      <c r="AE146" s="39">
        <v>0</v>
      </c>
      <c r="AF146" s="39">
        <v>0</v>
      </c>
      <c r="AG146" s="54">
        <v>523744</v>
      </c>
      <c r="AH146" s="51">
        <v>0</v>
      </c>
      <c r="AI146" s="32"/>
    </row>
    <row r="147" spans="1:35" x14ac:dyDescent="0.25">
      <c r="A147" s="32">
        <f t="shared" si="2"/>
        <v>139</v>
      </c>
      <c r="B147" s="33" t="s">
        <v>407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57" t="s">
        <v>549</v>
      </c>
      <c r="Q147" s="54">
        <v>128710</v>
      </c>
      <c r="R147" s="35">
        <v>0</v>
      </c>
      <c r="S147" s="35">
        <v>0</v>
      </c>
      <c r="T147" s="36">
        <v>0</v>
      </c>
      <c r="U147" s="35">
        <v>0</v>
      </c>
      <c r="V147" s="37">
        <v>1</v>
      </c>
      <c r="W147" s="32"/>
      <c r="X147" s="54">
        <v>128710</v>
      </c>
      <c r="Y147" s="32"/>
      <c r="Z147" s="35">
        <v>0</v>
      </c>
      <c r="AA147" s="35">
        <v>0</v>
      </c>
      <c r="AB147" s="54">
        <v>0</v>
      </c>
      <c r="AC147" s="35">
        <v>0</v>
      </c>
      <c r="AD147" s="56">
        <v>22683</v>
      </c>
      <c r="AE147" s="39">
        <v>0</v>
      </c>
      <c r="AF147" s="39">
        <v>0</v>
      </c>
      <c r="AG147" s="54">
        <v>128710</v>
      </c>
      <c r="AH147" s="51">
        <v>0</v>
      </c>
      <c r="AI147" s="32"/>
    </row>
    <row r="148" spans="1:35" x14ac:dyDescent="0.25">
      <c r="A148" s="32">
        <f t="shared" si="2"/>
        <v>140</v>
      </c>
      <c r="B148" s="33" t="s">
        <v>407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57" t="s">
        <v>550</v>
      </c>
      <c r="Q148" s="54">
        <v>2598618</v>
      </c>
      <c r="R148" s="35">
        <v>0</v>
      </c>
      <c r="S148" s="35">
        <v>0</v>
      </c>
      <c r="T148" s="36">
        <v>0</v>
      </c>
      <c r="U148" s="35">
        <v>0</v>
      </c>
      <c r="V148" s="37">
        <v>1</v>
      </c>
      <c r="W148" s="32"/>
      <c r="X148" s="54">
        <v>598618</v>
      </c>
      <c r="Y148" s="32"/>
      <c r="Z148" s="35">
        <v>0</v>
      </c>
      <c r="AA148" s="35">
        <v>0</v>
      </c>
      <c r="AB148" s="54">
        <v>511454</v>
      </c>
      <c r="AC148" s="35">
        <v>0</v>
      </c>
      <c r="AD148" s="56">
        <v>22672</v>
      </c>
      <c r="AE148" s="39">
        <v>0</v>
      </c>
      <c r="AF148" s="39">
        <v>0</v>
      </c>
      <c r="AG148" s="54">
        <v>87164</v>
      </c>
      <c r="AH148" s="51">
        <v>0</v>
      </c>
      <c r="AI148" s="32"/>
    </row>
    <row r="149" spans="1:35" x14ac:dyDescent="0.25">
      <c r="A149" s="32">
        <f t="shared" si="2"/>
        <v>141</v>
      </c>
      <c r="B149" s="33" t="s">
        <v>407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57" t="s">
        <v>551</v>
      </c>
      <c r="Q149" s="54">
        <v>803430</v>
      </c>
      <c r="R149" s="35">
        <v>0</v>
      </c>
      <c r="S149" s="35">
        <v>0</v>
      </c>
      <c r="T149" s="36">
        <v>0</v>
      </c>
      <c r="U149" s="35">
        <v>0</v>
      </c>
      <c r="V149" s="37">
        <v>1</v>
      </c>
      <c r="W149" s="32"/>
      <c r="X149" s="54">
        <v>803430</v>
      </c>
      <c r="Y149" s="32"/>
      <c r="Z149" s="35">
        <v>0</v>
      </c>
      <c r="AA149" s="35">
        <v>0</v>
      </c>
      <c r="AB149" s="54">
        <v>0</v>
      </c>
      <c r="AC149" s="35">
        <v>0</v>
      </c>
      <c r="AD149" s="56">
        <v>22672</v>
      </c>
      <c r="AE149" s="39">
        <v>0</v>
      </c>
      <c r="AF149" s="39">
        <v>0</v>
      </c>
      <c r="AG149" s="54">
        <v>803430</v>
      </c>
      <c r="AH149" s="51">
        <v>0</v>
      </c>
      <c r="AI149" s="32"/>
    </row>
    <row r="150" spans="1:35" x14ac:dyDescent="0.25">
      <c r="A150" s="32">
        <f t="shared" si="2"/>
        <v>142</v>
      </c>
      <c r="B150" s="33" t="s">
        <v>407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57" t="s">
        <v>552</v>
      </c>
      <c r="Q150" s="54">
        <v>282000</v>
      </c>
      <c r="R150" s="35">
        <v>0</v>
      </c>
      <c r="S150" s="35">
        <v>0</v>
      </c>
      <c r="T150" s="36">
        <v>0</v>
      </c>
      <c r="U150" s="35">
        <v>0</v>
      </c>
      <c r="V150" s="37">
        <v>1</v>
      </c>
      <c r="W150" s="32"/>
      <c r="X150" s="54">
        <v>0</v>
      </c>
      <c r="Y150" s="32"/>
      <c r="Z150" s="35">
        <v>0</v>
      </c>
      <c r="AA150" s="35">
        <v>0</v>
      </c>
      <c r="AB150" s="54">
        <v>0</v>
      </c>
      <c r="AC150" s="35">
        <v>0</v>
      </c>
      <c r="AD150" s="56">
        <v>22687</v>
      </c>
      <c r="AE150" s="39">
        <v>0</v>
      </c>
      <c r="AF150" s="39">
        <v>0</v>
      </c>
      <c r="AG150" s="54">
        <v>282000</v>
      </c>
      <c r="AH150" s="51">
        <v>0</v>
      </c>
      <c r="AI150" s="32"/>
    </row>
    <row r="151" spans="1:35" x14ac:dyDescent="0.25">
      <c r="A151" s="32">
        <f t="shared" si="2"/>
        <v>143</v>
      </c>
      <c r="B151" s="33" t="s">
        <v>407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57" t="s">
        <v>553</v>
      </c>
      <c r="Q151" s="54">
        <v>820000</v>
      </c>
      <c r="R151" s="35">
        <v>0</v>
      </c>
      <c r="S151" s="35">
        <v>0</v>
      </c>
      <c r="T151" s="36">
        <v>0</v>
      </c>
      <c r="U151" s="35">
        <v>0</v>
      </c>
      <c r="V151" s="37">
        <v>1</v>
      </c>
      <c r="W151" s="32"/>
      <c r="X151" s="54">
        <v>0</v>
      </c>
      <c r="Y151" s="32"/>
      <c r="Z151" s="35">
        <v>0</v>
      </c>
      <c r="AA151" s="35">
        <v>0</v>
      </c>
      <c r="AB151" s="54">
        <v>0</v>
      </c>
      <c r="AC151" s="35">
        <v>0</v>
      </c>
      <c r="AD151" s="56">
        <v>22687</v>
      </c>
      <c r="AE151" s="39">
        <v>0</v>
      </c>
      <c r="AF151" s="39">
        <v>0</v>
      </c>
      <c r="AG151" s="54">
        <v>820000</v>
      </c>
      <c r="AH151" s="51">
        <v>0</v>
      </c>
      <c r="AI151" s="32"/>
    </row>
    <row r="152" spans="1:35" x14ac:dyDescent="0.25">
      <c r="A152" s="32">
        <f t="shared" si="2"/>
        <v>144</v>
      </c>
      <c r="B152" s="33" t="s">
        <v>407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57" t="s">
        <v>554</v>
      </c>
      <c r="Q152" s="54">
        <v>261624</v>
      </c>
      <c r="R152" s="35">
        <v>0</v>
      </c>
      <c r="S152" s="35">
        <v>0</v>
      </c>
      <c r="T152" s="36">
        <v>0</v>
      </c>
      <c r="U152" s="35">
        <v>0</v>
      </c>
      <c r="V152" s="37">
        <v>1</v>
      </c>
      <c r="W152" s="32"/>
      <c r="X152" s="54">
        <v>261624</v>
      </c>
      <c r="Y152" s="32"/>
      <c r="Z152" s="35">
        <v>0</v>
      </c>
      <c r="AA152" s="35">
        <v>0</v>
      </c>
      <c r="AB152" s="54">
        <v>261624</v>
      </c>
      <c r="AC152" s="35">
        <v>0</v>
      </c>
      <c r="AD152" s="56">
        <v>22687</v>
      </c>
      <c r="AE152" s="39">
        <v>0</v>
      </c>
      <c r="AF152" s="39">
        <v>0</v>
      </c>
      <c r="AG152" s="54">
        <v>0</v>
      </c>
      <c r="AH152" s="51">
        <v>0</v>
      </c>
      <c r="AI152" s="32"/>
    </row>
    <row r="153" spans="1:35" x14ac:dyDescent="0.25">
      <c r="A153" s="32">
        <f t="shared" si="2"/>
        <v>145</v>
      </c>
      <c r="B153" s="33" t="s">
        <v>407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57" t="s">
        <v>555</v>
      </c>
      <c r="Q153" s="54">
        <v>2800000</v>
      </c>
      <c r="R153" s="35">
        <v>0</v>
      </c>
      <c r="S153" s="35">
        <v>0</v>
      </c>
      <c r="T153" s="36">
        <v>0</v>
      </c>
      <c r="U153" s="35">
        <v>0</v>
      </c>
      <c r="V153" s="37">
        <v>1</v>
      </c>
      <c r="W153" s="32"/>
      <c r="X153" s="54">
        <v>0</v>
      </c>
      <c r="Y153" s="32"/>
      <c r="Z153" s="35">
        <v>0</v>
      </c>
      <c r="AA153" s="35">
        <v>0</v>
      </c>
      <c r="AB153" s="54">
        <v>0</v>
      </c>
      <c r="AC153" s="35">
        <v>0</v>
      </c>
      <c r="AD153" s="56">
        <v>22687</v>
      </c>
      <c r="AE153" s="39">
        <v>0</v>
      </c>
      <c r="AF153" s="39">
        <v>0</v>
      </c>
      <c r="AG153" s="54">
        <v>2800000</v>
      </c>
      <c r="AH153" s="51">
        <v>0</v>
      </c>
      <c r="AI153" s="32"/>
    </row>
    <row r="154" spans="1:35" x14ac:dyDescent="0.25">
      <c r="A154" s="32">
        <f t="shared" si="2"/>
        <v>146</v>
      </c>
      <c r="B154" s="33" t="s">
        <v>407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57" t="s">
        <v>556</v>
      </c>
      <c r="Q154" s="54">
        <v>322597</v>
      </c>
      <c r="R154" s="35">
        <v>0</v>
      </c>
      <c r="S154" s="35">
        <v>0</v>
      </c>
      <c r="T154" s="36">
        <v>0</v>
      </c>
      <c r="U154" s="35">
        <v>0</v>
      </c>
      <c r="V154" s="37">
        <v>1</v>
      </c>
      <c r="W154" s="32"/>
      <c r="X154" s="54">
        <v>322597</v>
      </c>
      <c r="Y154" s="32"/>
      <c r="Z154" s="35">
        <v>0</v>
      </c>
      <c r="AA154" s="35">
        <v>0</v>
      </c>
      <c r="AB154" s="54">
        <v>322597</v>
      </c>
      <c r="AC154" s="35">
        <v>0</v>
      </c>
      <c r="AD154" s="56">
        <v>22687</v>
      </c>
      <c r="AE154" s="39">
        <v>0</v>
      </c>
      <c r="AF154" s="39">
        <v>0</v>
      </c>
      <c r="AG154" s="54">
        <v>286597</v>
      </c>
      <c r="AH154" s="51">
        <v>0</v>
      </c>
      <c r="AI154" s="32"/>
    </row>
    <row r="155" spans="1:35" x14ac:dyDescent="0.25">
      <c r="A155" s="32">
        <f t="shared" si="2"/>
        <v>147</v>
      </c>
      <c r="B155" s="33" t="s">
        <v>407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7" t="s">
        <v>557</v>
      </c>
      <c r="Q155" s="54">
        <v>1351950</v>
      </c>
      <c r="R155" s="35">
        <v>0</v>
      </c>
      <c r="S155" s="35">
        <v>0</v>
      </c>
      <c r="T155" s="36">
        <v>0</v>
      </c>
      <c r="U155" s="35">
        <v>0</v>
      </c>
      <c r="V155" s="37">
        <v>1</v>
      </c>
      <c r="W155" s="32"/>
      <c r="X155" s="54">
        <v>1351950</v>
      </c>
      <c r="Y155" s="32"/>
      <c r="Z155" s="35">
        <v>0</v>
      </c>
      <c r="AA155" s="35">
        <v>0</v>
      </c>
      <c r="AB155" s="54">
        <v>1351950</v>
      </c>
      <c r="AC155" s="35">
        <v>0</v>
      </c>
      <c r="AD155" s="56">
        <v>22687</v>
      </c>
      <c r="AE155" s="39">
        <v>0</v>
      </c>
      <c r="AF155" s="39">
        <v>0</v>
      </c>
      <c r="AG155" s="54">
        <v>0</v>
      </c>
      <c r="AH155" s="51">
        <v>0</v>
      </c>
      <c r="AI155" s="32"/>
    </row>
    <row r="156" spans="1:35" x14ac:dyDescent="0.25">
      <c r="A156" s="51">
        <v>0</v>
      </c>
      <c r="B156" s="51">
        <v>0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32"/>
    </row>
    <row r="157" spans="1:35" x14ac:dyDescent="0.2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53"/>
      <c r="Q157" s="40"/>
      <c r="R157" s="35"/>
      <c r="S157" s="35"/>
      <c r="T157" s="36"/>
      <c r="U157" s="35"/>
      <c r="V157" s="37"/>
      <c r="W157" s="32"/>
      <c r="X157" s="34"/>
      <c r="Y157" s="32"/>
      <c r="Z157" s="35"/>
      <c r="AA157" s="35"/>
      <c r="AB157" s="38"/>
      <c r="AC157" s="35"/>
      <c r="AD157" s="50"/>
      <c r="AE157" s="39"/>
      <c r="AF157" s="39"/>
      <c r="AG157" s="34"/>
      <c r="AH157" s="51"/>
      <c r="AI157" s="32"/>
    </row>
    <row r="158" spans="1:35" x14ac:dyDescent="0.25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53"/>
      <c r="Q158" s="40"/>
      <c r="R158" s="35"/>
      <c r="S158" s="35"/>
      <c r="T158" s="36"/>
      <c r="U158" s="35"/>
      <c r="V158" s="37"/>
      <c r="W158" s="32"/>
      <c r="X158" s="34"/>
      <c r="Y158" s="32"/>
      <c r="Z158" s="35"/>
      <c r="AA158" s="35"/>
      <c r="AB158" s="38"/>
      <c r="AC158" s="35"/>
      <c r="AD158" s="50"/>
      <c r="AE158" s="39"/>
      <c r="AF158" s="39"/>
      <c r="AG158" s="34"/>
      <c r="AH158" s="51"/>
      <c r="AI158" s="32"/>
    </row>
    <row r="159" spans="1:35" x14ac:dyDescent="0.25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3"/>
      <c r="Q159" s="40"/>
      <c r="R159" s="35"/>
      <c r="S159" s="35"/>
      <c r="T159" s="36"/>
      <c r="U159" s="35"/>
      <c r="V159" s="37"/>
      <c r="W159" s="32"/>
      <c r="X159" s="34"/>
      <c r="Y159" s="32"/>
      <c r="Z159" s="35"/>
      <c r="AA159" s="35"/>
      <c r="AB159" s="38"/>
      <c r="AC159" s="35"/>
      <c r="AD159" s="50"/>
      <c r="AE159" s="39"/>
      <c r="AF159" s="39"/>
      <c r="AG159" s="34"/>
      <c r="AH159" s="51"/>
      <c r="AI159" s="32"/>
    </row>
    <row r="160" spans="1:35" x14ac:dyDescent="0.2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53"/>
      <c r="Q160" s="40"/>
      <c r="R160" s="35"/>
      <c r="S160" s="35"/>
      <c r="T160" s="36"/>
      <c r="U160" s="35"/>
      <c r="V160" s="37"/>
      <c r="W160" s="32"/>
      <c r="X160" s="34"/>
      <c r="Y160" s="32"/>
      <c r="Z160" s="35"/>
      <c r="AA160" s="35"/>
      <c r="AB160" s="38"/>
      <c r="AC160" s="35"/>
      <c r="AD160" s="50"/>
      <c r="AE160" s="39"/>
      <c r="AF160" s="39"/>
      <c r="AG160" s="34"/>
      <c r="AH160" s="51"/>
      <c r="AI160" s="32"/>
    </row>
    <row r="161" spans="1:35" x14ac:dyDescent="0.25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53"/>
      <c r="Q161" s="40"/>
      <c r="R161" s="35"/>
      <c r="S161" s="35"/>
      <c r="T161" s="36"/>
      <c r="U161" s="35"/>
      <c r="V161" s="37"/>
      <c r="W161" s="32"/>
      <c r="X161" s="34"/>
      <c r="Y161" s="32"/>
      <c r="Z161" s="35"/>
      <c r="AA161" s="35"/>
      <c r="AB161" s="38"/>
      <c r="AC161" s="35"/>
      <c r="AD161" s="50"/>
      <c r="AE161" s="39"/>
      <c r="AF161" s="39"/>
      <c r="AG161" s="34"/>
      <c r="AH161" s="51"/>
      <c r="AI161" s="32"/>
    </row>
    <row r="162" spans="1:35" x14ac:dyDescent="0.2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53"/>
      <c r="Q162" s="40"/>
      <c r="R162" s="35"/>
      <c r="S162" s="35"/>
      <c r="T162" s="36"/>
      <c r="U162" s="35"/>
      <c r="V162" s="37"/>
      <c r="W162" s="32"/>
      <c r="X162" s="34"/>
      <c r="Y162" s="32"/>
      <c r="Z162" s="35"/>
      <c r="AA162" s="35"/>
      <c r="AB162" s="38"/>
      <c r="AC162" s="35"/>
      <c r="AD162" s="50"/>
      <c r="AE162" s="39"/>
      <c r="AF162" s="39"/>
      <c r="AG162" s="34"/>
      <c r="AH162" s="51"/>
      <c r="AI162" s="32"/>
    </row>
    <row r="163" spans="1:35" x14ac:dyDescent="0.25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53"/>
      <c r="Q163" s="40"/>
      <c r="R163" s="35"/>
      <c r="S163" s="35"/>
      <c r="T163" s="36"/>
      <c r="U163" s="35"/>
      <c r="V163" s="37"/>
      <c r="W163" s="32"/>
      <c r="X163" s="34"/>
      <c r="Y163" s="32"/>
      <c r="Z163" s="35"/>
      <c r="AA163" s="35"/>
      <c r="AB163" s="38"/>
      <c r="AC163" s="35"/>
      <c r="AD163" s="50"/>
      <c r="AE163" s="39"/>
      <c r="AF163" s="39"/>
      <c r="AG163" s="34"/>
      <c r="AH163" s="51"/>
      <c r="AI163" s="32"/>
    </row>
    <row r="164" spans="1:35" x14ac:dyDescent="0.25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53"/>
      <c r="Q164" s="40"/>
      <c r="R164" s="35"/>
      <c r="S164" s="35"/>
      <c r="T164" s="36"/>
      <c r="U164" s="35"/>
      <c r="V164" s="37"/>
      <c r="W164" s="32"/>
      <c r="X164" s="34"/>
      <c r="Y164" s="32"/>
      <c r="Z164" s="35"/>
      <c r="AA164" s="35"/>
      <c r="AB164" s="38"/>
      <c r="AC164" s="35"/>
      <c r="AD164" s="50"/>
      <c r="AE164" s="39"/>
      <c r="AF164" s="39"/>
      <c r="AG164" s="34"/>
      <c r="AH164" s="51"/>
      <c r="AI164" s="32"/>
    </row>
    <row r="165" spans="1:35" x14ac:dyDescent="0.25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53"/>
      <c r="Q165" s="40"/>
      <c r="R165" s="35"/>
      <c r="S165" s="35"/>
      <c r="T165" s="36"/>
      <c r="U165" s="35"/>
      <c r="V165" s="37"/>
      <c r="W165" s="32"/>
      <c r="X165" s="34"/>
      <c r="Y165" s="32"/>
      <c r="Z165" s="35"/>
      <c r="AA165" s="35"/>
      <c r="AB165" s="38"/>
      <c r="AC165" s="35"/>
      <c r="AD165" s="50"/>
      <c r="AE165" s="39"/>
      <c r="AF165" s="39"/>
      <c r="AG165" s="34"/>
      <c r="AH165" s="51"/>
      <c r="AI165" s="32"/>
    </row>
    <row r="166" spans="1:35" x14ac:dyDescent="0.25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53"/>
      <c r="Q166" s="40"/>
      <c r="R166" s="35"/>
      <c r="S166" s="35"/>
      <c r="T166" s="36"/>
      <c r="U166" s="35"/>
      <c r="V166" s="37"/>
      <c r="W166" s="32"/>
      <c r="X166" s="34"/>
      <c r="Y166" s="32"/>
      <c r="Z166" s="35"/>
      <c r="AA166" s="35"/>
      <c r="AB166" s="38"/>
      <c r="AC166" s="35"/>
      <c r="AD166" s="50"/>
      <c r="AE166" s="39"/>
      <c r="AF166" s="39"/>
      <c r="AG166" s="34"/>
      <c r="AH166" s="51"/>
      <c r="AI166" s="32"/>
    </row>
    <row r="167" spans="1:35" x14ac:dyDescent="0.2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53"/>
      <c r="Q167" s="40"/>
      <c r="R167" s="35"/>
      <c r="S167" s="35"/>
      <c r="T167" s="36"/>
      <c r="U167" s="35"/>
      <c r="V167" s="37"/>
      <c r="W167" s="32"/>
      <c r="X167" s="34"/>
      <c r="Y167" s="32"/>
      <c r="Z167" s="35"/>
      <c r="AA167" s="35"/>
      <c r="AB167" s="38"/>
      <c r="AC167" s="35"/>
      <c r="AD167" s="50"/>
      <c r="AE167" s="39"/>
      <c r="AF167" s="39"/>
      <c r="AG167" s="34"/>
      <c r="AH167" s="51"/>
      <c r="AI167" s="32"/>
    </row>
    <row r="168" spans="1:35" x14ac:dyDescent="0.25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53"/>
      <c r="Q168" s="40"/>
      <c r="R168" s="35"/>
      <c r="S168" s="35"/>
      <c r="T168" s="36"/>
      <c r="U168" s="35"/>
      <c r="V168" s="37"/>
      <c r="W168" s="32"/>
      <c r="X168" s="34"/>
      <c r="Y168" s="32"/>
      <c r="Z168" s="35"/>
      <c r="AA168" s="35"/>
      <c r="AB168" s="38"/>
      <c r="AC168" s="35"/>
      <c r="AD168" s="50"/>
      <c r="AE168" s="39"/>
      <c r="AF168" s="39"/>
      <c r="AG168" s="34"/>
      <c r="AH168" s="51"/>
      <c r="AI168" s="32"/>
    </row>
    <row r="169" spans="1:35" x14ac:dyDescent="0.25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53"/>
      <c r="Q169" s="40"/>
      <c r="R169" s="35"/>
      <c r="S169" s="35"/>
      <c r="T169" s="36"/>
      <c r="U169" s="35"/>
      <c r="V169" s="37"/>
      <c r="W169" s="32"/>
      <c r="X169" s="34"/>
      <c r="Y169" s="32"/>
      <c r="Z169" s="35"/>
      <c r="AA169" s="35"/>
      <c r="AB169" s="38"/>
      <c r="AC169" s="35"/>
      <c r="AD169" s="50"/>
      <c r="AE169" s="39"/>
      <c r="AF169" s="39"/>
      <c r="AG169" s="34"/>
      <c r="AH169" s="51"/>
      <c r="AI169" s="32"/>
    </row>
    <row r="170" spans="1:35" x14ac:dyDescent="0.2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53"/>
      <c r="Q170" s="40"/>
      <c r="R170" s="35"/>
      <c r="S170" s="35"/>
      <c r="T170" s="36"/>
      <c r="U170" s="35"/>
      <c r="V170" s="37"/>
      <c r="W170" s="32"/>
      <c r="X170" s="34"/>
      <c r="Y170" s="32"/>
      <c r="Z170" s="35"/>
      <c r="AA170" s="35"/>
      <c r="AB170" s="38"/>
      <c r="AC170" s="35"/>
      <c r="AD170" s="50"/>
      <c r="AE170" s="39"/>
      <c r="AF170" s="39"/>
      <c r="AG170" s="34"/>
      <c r="AH170" s="51"/>
      <c r="AI170" s="32"/>
    </row>
    <row r="171" spans="1:35" x14ac:dyDescent="0.25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53"/>
      <c r="Q171" s="40"/>
      <c r="R171" s="35"/>
      <c r="S171" s="35"/>
      <c r="T171" s="36"/>
      <c r="U171" s="35"/>
      <c r="V171" s="37"/>
      <c r="W171" s="32"/>
      <c r="X171" s="34"/>
      <c r="Y171" s="32"/>
      <c r="Z171" s="35"/>
      <c r="AA171" s="35"/>
      <c r="AB171" s="34"/>
      <c r="AC171" s="35"/>
      <c r="AD171" s="50"/>
      <c r="AE171" s="39"/>
      <c r="AF171" s="39"/>
      <c r="AG171" s="34"/>
      <c r="AH171" s="51"/>
      <c r="AI171" s="32"/>
    </row>
    <row r="172" spans="1:35" x14ac:dyDescent="0.25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53"/>
      <c r="Q172" s="40"/>
      <c r="R172" s="35"/>
      <c r="S172" s="35"/>
      <c r="T172" s="36"/>
      <c r="U172" s="35"/>
      <c r="V172" s="37"/>
      <c r="W172" s="32"/>
      <c r="X172" s="34"/>
      <c r="Y172" s="32"/>
      <c r="Z172" s="35"/>
      <c r="AA172" s="35"/>
      <c r="AB172" s="38"/>
      <c r="AC172" s="35"/>
      <c r="AD172" s="50"/>
      <c r="AE172" s="39"/>
      <c r="AF172" s="39"/>
      <c r="AG172" s="34"/>
      <c r="AH172" s="51"/>
      <c r="AI172" s="32"/>
    </row>
    <row r="173" spans="1:35" x14ac:dyDescent="0.2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53"/>
      <c r="Q173" s="40"/>
      <c r="R173" s="35"/>
      <c r="S173" s="35"/>
      <c r="T173" s="36"/>
      <c r="U173" s="35"/>
      <c r="V173" s="37"/>
      <c r="W173" s="32"/>
      <c r="X173" s="34"/>
      <c r="Y173" s="32"/>
      <c r="Z173" s="35"/>
      <c r="AA173" s="35"/>
      <c r="AB173" s="38"/>
      <c r="AC173" s="35"/>
      <c r="AD173" s="50"/>
      <c r="AE173" s="39"/>
      <c r="AF173" s="39"/>
      <c r="AG173" s="34"/>
      <c r="AH173" s="51"/>
      <c r="AI173" s="32"/>
    </row>
    <row r="174" spans="1:35" x14ac:dyDescent="0.25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53"/>
      <c r="Q174" s="40"/>
      <c r="R174" s="35"/>
      <c r="S174" s="35"/>
      <c r="T174" s="36"/>
      <c r="U174" s="35"/>
      <c r="V174" s="37"/>
      <c r="W174" s="32"/>
      <c r="X174" s="34"/>
      <c r="Y174" s="32"/>
      <c r="Z174" s="35"/>
      <c r="AA174" s="35"/>
      <c r="AB174" s="34"/>
      <c r="AC174" s="35"/>
      <c r="AD174" s="50"/>
      <c r="AE174" s="39"/>
      <c r="AF174" s="39"/>
      <c r="AG174" s="34"/>
      <c r="AH174" s="51"/>
      <c r="AI174" s="32"/>
    </row>
    <row r="175" spans="1:35" x14ac:dyDescent="0.25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53"/>
      <c r="Q175" s="40"/>
      <c r="R175" s="35"/>
      <c r="S175" s="35"/>
      <c r="T175" s="36"/>
      <c r="U175" s="35"/>
      <c r="V175" s="37"/>
      <c r="W175" s="32"/>
      <c r="X175" s="34"/>
      <c r="Y175" s="32"/>
      <c r="Z175" s="35"/>
      <c r="AA175" s="35"/>
      <c r="AB175" s="34"/>
      <c r="AC175" s="35"/>
      <c r="AD175" s="50"/>
      <c r="AE175" s="39"/>
      <c r="AF175" s="39"/>
      <c r="AG175" s="34"/>
      <c r="AH175" s="51"/>
      <c r="AI175" s="32"/>
    </row>
    <row r="176" spans="1:35" x14ac:dyDescent="0.2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53"/>
      <c r="Q176" s="40"/>
      <c r="R176" s="35"/>
      <c r="S176" s="35"/>
      <c r="T176" s="36"/>
      <c r="U176" s="35"/>
      <c r="V176" s="37"/>
      <c r="W176" s="32"/>
      <c r="X176" s="34"/>
      <c r="Y176" s="32"/>
      <c r="Z176" s="35"/>
      <c r="AA176" s="35"/>
      <c r="AB176" s="38"/>
      <c r="AC176" s="35"/>
      <c r="AD176" s="50"/>
      <c r="AE176" s="39"/>
      <c r="AF176" s="39"/>
      <c r="AG176" s="34"/>
      <c r="AH176" s="51"/>
      <c r="AI176" s="32"/>
    </row>
    <row r="177" spans="1:35" x14ac:dyDescent="0.25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53"/>
      <c r="Q177" s="40"/>
      <c r="R177" s="35"/>
      <c r="S177" s="35"/>
      <c r="T177" s="36"/>
      <c r="U177" s="35"/>
      <c r="V177" s="37"/>
      <c r="W177" s="32"/>
      <c r="X177" s="34"/>
      <c r="Y177" s="32"/>
      <c r="Z177" s="35"/>
      <c r="AA177" s="35"/>
      <c r="AB177" s="38"/>
      <c r="AC177" s="35"/>
      <c r="AD177" s="50"/>
      <c r="AE177" s="39"/>
      <c r="AF177" s="39"/>
      <c r="AG177" s="34"/>
      <c r="AH177" s="51"/>
      <c r="AI177" s="32"/>
    </row>
    <row r="178" spans="1:35" x14ac:dyDescent="0.2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53"/>
      <c r="Q178" s="40"/>
      <c r="R178" s="35"/>
      <c r="S178" s="35"/>
      <c r="T178" s="36"/>
      <c r="U178" s="35"/>
      <c r="V178" s="37"/>
      <c r="W178" s="32"/>
      <c r="X178" s="34"/>
      <c r="Y178" s="32"/>
      <c r="Z178" s="35"/>
      <c r="AA178" s="35"/>
      <c r="AB178" s="38"/>
      <c r="AC178" s="35"/>
      <c r="AD178" s="50"/>
      <c r="AE178" s="39"/>
      <c r="AF178" s="39"/>
      <c r="AG178" s="34"/>
      <c r="AH178" s="51"/>
      <c r="AI178" s="32"/>
    </row>
    <row r="179" spans="1:35" x14ac:dyDescent="0.25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53"/>
      <c r="Q179" s="40"/>
      <c r="R179" s="35"/>
      <c r="S179" s="35"/>
      <c r="T179" s="36"/>
      <c r="U179" s="35"/>
      <c r="V179" s="37"/>
      <c r="W179" s="32"/>
      <c r="X179" s="34"/>
      <c r="Y179" s="32"/>
      <c r="Z179" s="35"/>
      <c r="AA179" s="35"/>
      <c r="AB179" s="38"/>
      <c r="AC179" s="35"/>
      <c r="AD179" s="50"/>
      <c r="AE179" s="39"/>
      <c r="AF179" s="39"/>
      <c r="AG179" s="34"/>
      <c r="AH179" s="51"/>
      <c r="AI179" s="32"/>
    </row>
    <row r="180" spans="1:35" x14ac:dyDescent="0.25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53"/>
      <c r="Q180" s="41"/>
      <c r="R180" s="35"/>
      <c r="S180" s="35"/>
      <c r="T180" s="36"/>
      <c r="U180" s="35"/>
      <c r="V180" s="37"/>
      <c r="W180" s="32"/>
      <c r="X180" s="38"/>
      <c r="Y180" s="32"/>
      <c r="Z180" s="35"/>
      <c r="AA180" s="35"/>
      <c r="AB180" s="38"/>
      <c r="AC180" s="35"/>
      <c r="AD180" s="50"/>
      <c r="AE180" s="39"/>
      <c r="AF180" s="39"/>
      <c r="AG180" s="34"/>
      <c r="AH180" s="51"/>
      <c r="AI180" s="32"/>
    </row>
    <row r="181" spans="1:35" x14ac:dyDescent="0.25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53"/>
      <c r="Q181" s="40"/>
      <c r="R181" s="35"/>
      <c r="S181" s="35"/>
      <c r="T181" s="36"/>
      <c r="U181" s="35"/>
      <c r="V181" s="37"/>
      <c r="W181" s="32"/>
      <c r="X181" s="34"/>
      <c r="Y181" s="32"/>
      <c r="Z181" s="35"/>
      <c r="AA181" s="35"/>
      <c r="AB181" s="38"/>
      <c r="AC181" s="35"/>
      <c r="AD181" s="50"/>
      <c r="AE181" s="39"/>
      <c r="AF181" s="39"/>
      <c r="AG181" s="34"/>
      <c r="AH181" s="51"/>
      <c r="AI181" s="32"/>
    </row>
    <row r="182" spans="1:35" x14ac:dyDescent="0.25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53"/>
      <c r="Q182" s="40"/>
      <c r="R182" s="35"/>
      <c r="S182" s="35"/>
      <c r="T182" s="36"/>
      <c r="U182" s="35"/>
      <c r="V182" s="37"/>
      <c r="W182" s="32"/>
      <c r="X182" s="34"/>
      <c r="Y182" s="32"/>
      <c r="Z182" s="35"/>
      <c r="AA182" s="35"/>
      <c r="AB182" s="34"/>
      <c r="AC182" s="35"/>
      <c r="AD182" s="50"/>
      <c r="AE182" s="39"/>
      <c r="AF182" s="39"/>
      <c r="AG182" s="34"/>
      <c r="AH182" s="51"/>
      <c r="AI182" s="32"/>
    </row>
    <row r="183" spans="1:35" x14ac:dyDescent="0.25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53"/>
      <c r="Q183" s="40"/>
      <c r="R183" s="35"/>
      <c r="S183" s="35"/>
      <c r="T183" s="36"/>
      <c r="U183" s="35"/>
      <c r="V183" s="37"/>
      <c r="W183" s="32"/>
      <c r="X183" s="34"/>
      <c r="Y183" s="32"/>
      <c r="Z183" s="35"/>
      <c r="AA183" s="35"/>
      <c r="AB183" s="38"/>
      <c r="AC183" s="35"/>
      <c r="AD183" s="50"/>
      <c r="AE183" s="39"/>
      <c r="AF183" s="39"/>
      <c r="AG183" s="34"/>
      <c r="AH183" s="51"/>
      <c r="AI183" s="32"/>
    </row>
    <row r="184" spans="1:35" x14ac:dyDescent="0.25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53"/>
      <c r="Q184" s="40"/>
      <c r="R184" s="35"/>
      <c r="S184" s="35"/>
      <c r="T184" s="36"/>
      <c r="U184" s="35"/>
      <c r="V184" s="37"/>
      <c r="W184" s="32"/>
      <c r="X184" s="34"/>
      <c r="Y184" s="32"/>
      <c r="Z184" s="35"/>
      <c r="AA184" s="35"/>
      <c r="AB184" s="38"/>
      <c r="AC184" s="35"/>
      <c r="AD184" s="50"/>
      <c r="AE184" s="39"/>
      <c r="AF184" s="39"/>
      <c r="AG184" s="34"/>
      <c r="AH184" s="51"/>
      <c r="AI184" s="32"/>
    </row>
    <row r="185" spans="1:35" x14ac:dyDescent="0.2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53"/>
      <c r="Q185" s="40"/>
      <c r="R185" s="35"/>
      <c r="S185" s="35"/>
      <c r="T185" s="36"/>
      <c r="U185" s="35"/>
      <c r="V185" s="37"/>
      <c r="W185" s="32"/>
      <c r="X185" s="34"/>
      <c r="Y185" s="32"/>
      <c r="Z185" s="35"/>
      <c r="AA185" s="35"/>
      <c r="AB185" s="38"/>
      <c r="AC185" s="35"/>
      <c r="AD185" s="50"/>
      <c r="AE185" s="39"/>
      <c r="AF185" s="39"/>
      <c r="AG185" s="34"/>
      <c r="AH185" s="51"/>
      <c r="AI185" s="32"/>
    </row>
    <row r="186" spans="1:35" x14ac:dyDescent="0.25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53"/>
      <c r="Q186" s="40"/>
      <c r="R186" s="35"/>
      <c r="S186" s="35"/>
      <c r="T186" s="36"/>
      <c r="U186" s="35"/>
      <c r="V186" s="37"/>
      <c r="W186" s="32"/>
      <c r="X186" s="34"/>
      <c r="Y186" s="32"/>
      <c r="Z186" s="35"/>
      <c r="AA186" s="35"/>
      <c r="AB186" s="38"/>
      <c r="AC186" s="35"/>
      <c r="AD186" s="50"/>
      <c r="AE186" s="39"/>
      <c r="AF186" s="39"/>
      <c r="AG186" s="34"/>
      <c r="AH186" s="51"/>
      <c r="AI186" s="32"/>
    </row>
    <row r="187" spans="1:35" x14ac:dyDescent="0.2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53"/>
      <c r="Q187" s="40"/>
      <c r="R187" s="35"/>
      <c r="S187" s="35"/>
      <c r="T187" s="36"/>
      <c r="U187" s="35"/>
      <c r="V187" s="37"/>
      <c r="W187" s="32"/>
      <c r="X187" s="34"/>
      <c r="Y187" s="32"/>
      <c r="Z187" s="35"/>
      <c r="AA187" s="35"/>
      <c r="AB187" s="38"/>
      <c r="AC187" s="35"/>
      <c r="AD187" s="50"/>
      <c r="AE187" s="39"/>
      <c r="AF187" s="39"/>
      <c r="AG187" s="34"/>
      <c r="AH187" s="51"/>
      <c r="AI187" s="32"/>
    </row>
    <row r="188" spans="1:35" x14ac:dyDescent="0.25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53"/>
      <c r="Q188" s="40"/>
      <c r="R188" s="35"/>
      <c r="S188" s="35"/>
      <c r="T188" s="36"/>
      <c r="U188" s="35"/>
      <c r="V188" s="37"/>
      <c r="W188" s="32"/>
      <c r="X188" s="34"/>
      <c r="Y188" s="32"/>
      <c r="Z188" s="35"/>
      <c r="AA188" s="35"/>
      <c r="AB188" s="38"/>
      <c r="AC188" s="35"/>
      <c r="AD188" s="50"/>
      <c r="AE188" s="39"/>
      <c r="AF188" s="39"/>
      <c r="AG188" s="34"/>
      <c r="AH188" s="51"/>
      <c r="AI188" s="32"/>
    </row>
    <row r="189" spans="1:35" x14ac:dyDescent="0.25">
      <c r="A189" s="32"/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53"/>
      <c r="Q189" s="40"/>
      <c r="R189" s="35"/>
      <c r="S189" s="35"/>
      <c r="T189" s="36"/>
      <c r="U189" s="35"/>
      <c r="V189" s="37"/>
      <c r="W189" s="32"/>
      <c r="X189" s="34"/>
      <c r="Y189" s="32"/>
      <c r="Z189" s="35"/>
      <c r="AA189" s="35"/>
      <c r="AB189" s="38"/>
      <c r="AC189" s="35"/>
      <c r="AD189" s="50"/>
      <c r="AE189" s="39"/>
      <c r="AF189" s="39"/>
      <c r="AG189" s="34"/>
      <c r="AH189" s="51"/>
      <c r="AI189" s="32"/>
    </row>
    <row r="190" spans="1:35" x14ac:dyDescent="0.25">
      <c r="A190" s="32"/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53"/>
      <c r="Q190" s="40"/>
      <c r="R190" s="35"/>
      <c r="S190" s="35"/>
      <c r="T190" s="36"/>
      <c r="U190" s="35"/>
      <c r="V190" s="37"/>
      <c r="W190" s="32"/>
      <c r="X190" s="34"/>
      <c r="Y190" s="32"/>
      <c r="Z190" s="35"/>
      <c r="AA190" s="35"/>
      <c r="AB190" s="38"/>
      <c r="AC190" s="35"/>
      <c r="AD190" s="50"/>
      <c r="AE190" s="39"/>
      <c r="AF190" s="39"/>
      <c r="AG190" s="34"/>
      <c r="AH190" s="51"/>
      <c r="AI190" s="32"/>
    </row>
    <row r="191" spans="1:35" x14ac:dyDescent="0.25">
      <c r="A191" s="32"/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53"/>
      <c r="Q191" s="40"/>
      <c r="R191" s="35"/>
      <c r="S191" s="35"/>
      <c r="T191" s="36"/>
      <c r="U191" s="35"/>
      <c r="V191" s="37"/>
      <c r="W191" s="32"/>
      <c r="X191" s="34"/>
      <c r="Y191" s="32"/>
      <c r="Z191" s="35"/>
      <c r="AA191" s="35"/>
      <c r="AB191" s="38"/>
      <c r="AC191" s="35"/>
      <c r="AD191" s="50"/>
      <c r="AE191" s="39"/>
      <c r="AF191" s="39"/>
      <c r="AG191" s="34"/>
      <c r="AH191" s="51"/>
      <c r="AI191" s="32"/>
    </row>
    <row r="192" spans="1:35" x14ac:dyDescent="0.25">
      <c r="A192" s="32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53"/>
      <c r="Q192" s="40"/>
      <c r="R192" s="35"/>
      <c r="S192" s="35"/>
      <c r="T192" s="36"/>
      <c r="U192" s="35"/>
      <c r="V192" s="37"/>
      <c r="W192" s="32"/>
      <c r="X192" s="34"/>
      <c r="Y192" s="32"/>
      <c r="Z192" s="35"/>
      <c r="AA192" s="35"/>
      <c r="AB192" s="38"/>
      <c r="AC192" s="35"/>
      <c r="AD192" s="50"/>
      <c r="AE192" s="39"/>
      <c r="AF192" s="39"/>
      <c r="AG192" s="34"/>
      <c r="AH192" s="51"/>
      <c r="AI192" s="32"/>
    </row>
    <row r="193" spans="1:35" x14ac:dyDescent="0.2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53"/>
      <c r="Q193" s="40"/>
      <c r="R193" s="35"/>
      <c r="S193" s="35"/>
      <c r="T193" s="36"/>
      <c r="U193" s="35"/>
      <c r="V193" s="37"/>
      <c r="W193" s="32"/>
      <c r="X193" s="34"/>
      <c r="Y193" s="32"/>
      <c r="Z193" s="35"/>
      <c r="AA193" s="35"/>
      <c r="AB193" s="38"/>
      <c r="AC193" s="35"/>
      <c r="AD193" s="50"/>
      <c r="AE193" s="39"/>
      <c r="AF193" s="39"/>
      <c r="AG193" s="34"/>
      <c r="AH193" s="51"/>
      <c r="AI193" s="32"/>
    </row>
    <row r="194" spans="1:35" x14ac:dyDescent="0.25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53"/>
      <c r="Q194" s="40"/>
      <c r="R194" s="35"/>
      <c r="S194" s="35"/>
      <c r="T194" s="36"/>
      <c r="U194" s="35"/>
      <c r="V194" s="37"/>
      <c r="W194" s="32"/>
      <c r="X194" s="34"/>
      <c r="Y194" s="32"/>
      <c r="Z194" s="35"/>
      <c r="AA194" s="35"/>
      <c r="AB194" s="38"/>
      <c r="AC194" s="35"/>
      <c r="AD194" s="50"/>
      <c r="AE194" s="39"/>
      <c r="AF194" s="39"/>
      <c r="AG194" s="34"/>
      <c r="AH194" s="51"/>
      <c r="AI194" s="32"/>
    </row>
    <row r="195" spans="1:35" x14ac:dyDescent="0.25">
      <c r="A195" s="32"/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53"/>
      <c r="Q195" s="40"/>
      <c r="R195" s="35"/>
      <c r="S195" s="35"/>
      <c r="T195" s="36"/>
      <c r="U195" s="35"/>
      <c r="V195" s="37"/>
      <c r="W195" s="32"/>
      <c r="X195" s="34"/>
      <c r="Y195" s="32"/>
      <c r="Z195" s="35"/>
      <c r="AA195" s="35"/>
      <c r="AB195" s="38"/>
      <c r="AC195" s="35"/>
      <c r="AD195" s="50"/>
      <c r="AE195" s="39"/>
      <c r="AF195" s="39"/>
      <c r="AG195" s="34"/>
      <c r="AH195" s="51"/>
      <c r="AI195" s="32"/>
    </row>
    <row r="196" spans="1:35" x14ac:dyDescent="0.25">
      <c r="A196" s="32"/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53"/>
      <c r="Q196" s="40"/>
      <c r="R196" s="35"/>
      <c r="S196" s="35"/>
      <c r="T196" s="36"/>
      <c r="U196" s="35"/>
      <c r="V196" s="37"/>
      <c r="W196" s="32"/>
      <c r="X196" s="34"/>
      <c r="Y196" s="32"/>
      <c r="Z196" s="35"/>
      <c r="AA196" s="35"/>
      <c r="AB196" s="38"/>
      <c r="AC196" s="35"/>
      <c r="AD196" s="50"/>
      <c r="AE196" s="39"/>
      <c r="AF196" s="39"/>
      <c r="AG196" s="34"/>
      <c r="AH196" s="51"/>
      <c r="AI196" s="32"/>
    </row>
    <row r="197" spans="1:35" x14ac:dyDescent="0.25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53"/>
      <c r="Q197" s="40"/>
      <c r="R197" s="35"/>
      <c r="S197" s="35"/>
      <c r="T197" s="36"/>
      <c r="U197" s="35"/>
      <c r="V197" s="37"/>
      <c r="W197" s="32"/>
      <c r="X197" s="34"/>
      <c r="Y197" s="32"/>
      <c r="Z197" s="35"/>
      <c r="AA197" s="35"/>
      <c r="AB197" s="38"/>
      <c r="AC197" s="35"/>
      <c r="AD197" s="50"/>
      <c r="AE197" s="39"/>
      <c r="AF197" s="39"/>
      <c r="AG197" s="34"/>
      <c r="AH197" s="51"/>
      <c r="AI197" s="32"/>
    </row>
    <row r="198" spans="1:35" x14ac:dyDescent="0.25">
      <c r="A198" s="32"/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53"/>
      <c r="Q198" s="40"/>
      <c r="R198" s="35"/>
      <c r="S198" s="35"/>
      <c r="T198" s="36"/>
      <c r="U198" s="35"/>
      <c r="V198" s="37"/>
      <c r="W198" s="32"/>
      <c r="X198" s="34"/>
      <c r="Y198" s="32"/>
      <c r="Z198" s="35"/>
      <c r="AA198" s="35"/>
      <c r="AB198" s="38"/>
      <c r="AC198" s="35"/>
      <c r="AD198" s="50"/>
      <c r="AE198" s="39"/>
      <c r="AF198" s="39"/>
      <c r="AG198" s="34"/>
      <c r="AH198" s="51"/>
      <c r="AI198" s="32"/>
    </row>
    <row r="199" spans="1:35" x14ac:dyDescent="0.2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53"/>
      <c r="Q199" s="40"/>
      <c r="R199" s="35"/>
      <c r="S199" s="35"/>
      <c r="T199" s="36"/>
      <c r="U199" s="35"/>
      <c r="V199" s="37"/>
      <c r="W199" s="32"/>
      <c r="X199" s="34"/>
      <c r="Y199" s="32"/>
      <c r="Z199" s="35"/>
      <c r="AA199" s="35"/>
      <c r="AB199" s="38"/>
      <c r="AC199" s="35"/>
      <c r="AD199" s="50"/>
      <c r="AE199" s="39"/>
      <c r="AF199" s="39"/>
      <c r="AG199" s="34"/>
      <c r="AH199" s="51"/>
      <c r="AI199" s="32"/>
    </row>
    <row r="200" spans="1:35" x14ac:dyDescent="0.25">
      <c r="A200" s="32"/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53"/>
      <c r="Q200" s="40"/>
      <c r="R200" s="35"/>
      <c r="S200" s="35"/>
      <c r="T200" s="36"/>
      <c r="U200" s="35"/>
      <c r="V200" s="37"/>
      <c r="W200" s="32"/>
      <c r="X200" s="34"/>
      <c r="Y200" s="32"/>
      <c r="Z200" s="35"/>
      <c r="AA200" s="35"/>
      <c r="AB200" s="38"/>
      <c r="AC200" s="35"/>
      <c r="AD200" s="50"/>
      <c r="AE200" s="39"/>
      <c r="AF200" s="39"/>
      <c r="AG200" s="34"/>
      <c r="AH200" s="51"/>
      <c r="AI200" s="32"/>
    </row>
    <row r="201" spans="1:35" x14ac:dyDescent="0.25">
      <c r="A201" s="32"/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53"/>
      <c r="Q201" s="40"/>
      <c r="R201" s="35"/>
      <c r="S201" s="35"/>
      <c r="T201" s="36"/>
      <c r="U201" s="35"/>
      <c r="V201" s="37"/>
      <c r="W201" s="32"/>
      <c r="X201" s="34"/>
      <c r="Y201" s="32"/>
      <c r="Z201" s="35"/>
      <c r="AA201" s="35"/>
      <c r="AB201" s="38"/>
      <c r="AC201" s="35"/>
      <c r="AD201" s="50"/>
      <c r="AE201" s="39"/>
      <c r="AF201" s="39"/>
      <c r="AG201" s="34"/>
      <c r="AH201" s="51"/>
      <c r="AI201" s="32"/>
    </row>
    <row r="202" spans="1:35" x14ac:dyDescent="0.2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53"/>
      <c r="Q202" s="40"/>
      <c r="R202" s="35"/>
      <c r="S202" s="35"/>
      <c r="T202" s="36"/>
      <c r="U202" s="35"/>
      <c r="V202" s="37"/>
      <c r="W202" s="32"/>
      <c r="X202" s="34"/>
      <c r="Y202" s="32"/>
      <c r="Z202" s="35"/>
      <c r="AA202" s="35"/>
      <c r="AB202" s="38"/>
      <c r="AC202" s="35"/>
      <c r="AD202" s="50"/>
      <c r="AE202" s="39"/>
      <c r="AF202" s="39"/>
      <c r="AG202" s="34"/>
      <c r="AH202" s="51"/>
      <c r="AI202" s="32"/>
    </row>
    <row r="203" spans="1:35" x14ac:dyDescent="0.25">
      <c r="A203" s="32"/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53"/>
      <c r="Q203" s="40"/>
      <c r="R203" s="35"/>
      <c r="S203" s="35"/>
      <c r="T203" s="36"/>
      <c r="U203" s="35"/>
      <c r="V203" s="37"/>
      <c r="W203" s="32"/>
      <c r="X203" s="34"/>
      <c r="Y203" s="32"/>
      <c r="Z203" s="35"/>
      <c r="AA203" s="35"/>
      <c r="AB203" s="38"/>
      <c r="AC203" s="35"/>
      <c r="AD203" s="50"/>
      <c r="AE203" s="39"/>
      <c r="AF203" s="39"/>
      <c r="AG203" s="34"/>
      <c r="AH203" s="51"/>
      <c r="AI203" s="32"/>
    </row>
    <row r="204" spans="1:35" x14ac:dyDescent="0.2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53"/>
      <c r="Q204" s="40"/>
      <c r="R204" s="35"/>
      <c r="S204" s="35"/>
      <c r="T204" s="36"/>
      <c r="U204" s="35"/>
      <c r="V204" s="37"/>
      <c r="W204" s="32"/>
      <c r="X204" s="34"/>
      <c r="Y204" s="32"/>
      <c r="Z204" s="35"/>
      <c r="AA204" s="35"/>
      <c r="AB204" s="38"/>
      <c r="AC204" s="35"/>
      <c r="AD204" s="50"/>
      <c r="AE204" s="39"/>
      <c r="AF204" s="39"/>
      <c r="AG204" s="34"/>
      <c r="AH204" s="51"/>
      <c r="AI204" s="32"/>
    </row>
    <row r="205" spans="1:35" x14ac:dyDescent="0.25">
      <c r="A205" s="32"/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53"/>
      <c r="Q205" s="40"/>
      <c r="R205" s="35"/>
      <c r="S205" s="35"/>
      <c r="T205" s="36"/>
      <c r="U205" s="35"/>
      <c r="V205" s="37"/>
      <c r="W205" s="32"/>
      <c r="X205" s="34"/>
      <c r="Y205" s="32"/>
      <c r="Z205" s="35"/>
      <c r="AA205" s="35"/>
      <c r="AB205" s="38"/>
      <c r="AC205" s="35"/>
      <c r="AD205" s="50"/>
      <c r="AE205" s="39"/>
      <c r="AF205" s="39"/>
      <c r="AG205" s="34"/>
      <c r="AH205" s="51"/>
      <c r="AI205" s="32"/>
    </row>
    <row r="206" spans="1:35" x14ac:dyDescent="0.25">
      <c r="A206" s="32"/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53"/>
      <c r="Q206" s="40"/>
      <c r="R206" s="35"/>
      <c r="S206" s="35"/>
      <c r="T206" s="36"/>
      <c r="U206" s="35"/>
      <c r="V206" s="37"/>
      <c r="W206" s="32"/>
      <c r="X206" s="34"/>
      <c r="Y206" s="32"/>
      <c r="Z206" s="35"/>
      <c r="AA206" s="35"/>
      <c r="AB206" s="38"/>
      <c r="AC206" s="35"/>
      <c r="AD206" s="50"/>
      <c r="AE206" s="39"/>
      <c r="AF206" s="39"/>
      <c r="AG206" s="34"/>
      <c r="AH206" s="51"/>
      <c r="AI206" s="32"/>
    </row>
    <row r="207" spans="1:35" x14ac:dyDescent="0.2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53"/>
      <c r="Q207" s="40"/>
      <c r="R207" s="35"/>
      <c r="S207" s="35"/>
      <c r="T207" s="36"/>
      <c r="U207" s="35"/>
      <c r="V207" s="37"/>
      <c r="W207" s="32"/>
      <c r="X207" s="34"/>
      <c r="Y207" s="32"/>
      <c r="Z207" s="35"/>
      <c r="AA207" s="35"/>
      <c r="AB207" s="38"/>
      <c r="AC207" s="35"/>
      <c r="AD207" s="50"/>
      <c r="AE207" s="39"/>
      <c r="AF207" s="39"/>
      <c r="AG207" s="34"/>
      <c r="AH207" s="51"/>
      <c r="AI207" s="32"/>
    </row>
    <row r="208" spans="1:35" x14ac:dyDescent="0.25">
      <c r="A208" s="32"/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53"/>
      <c r="Q208" s="40"/>
      <c r="R208" s="35"/>
      <c r="S208" s="35"/>
      <c r="T208" s="36"/>
      <c r="U208" s="35"/>
      <c r="V208" s="37"/>
      <c r="W208" s="32"/>
      <c r="X208" s="34"/>
      <c r="Y208" s="32"/>
      <c r="Z208" s="35"/>
      <c r="AA208" s="35"/>
      <c r="AB208" s="38"/>
      <c r="AC208" s="35"/>
      <c r="AD208" s="50"/>
      <c r="AE208" s="39"/>
      <c r="AF208" s="39"/>
      <c r="AG208" s="34"/>
      <c r="AH208" s="51"/>
      <c r="AI208" s="32"/>
    </row>
    <row r="209" spans="1:35" x14ac:dyDescent="0.25">
      <c r="A209" s="32"/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53"/>
      <c r="Q209" s="40"/>
      <c r="R209" s="35"/>
      <c r="S209" s="35"/>
      <c r="T209" s="36"/>
      <c r="U209" s="35"/>
      <c r="V209" s="37"/>
      <c r="W209" s="32"/>
      <c r="X209" s="34"/>
      <c r="Y209" s="32"/>
      <c r="Z209" s="35"/>
      <c r="AA209" s="35"/>
      <c r="AB209" s="38"/>
      <c r="AC209" s="35"/>
      <c r="AD209" s="50"/>
      <c r="AE209" s="39"/>
      <c r="AF209" s="39"/>
      <c r="AG209" s="34"/>
      <c r="AH209" s="51"/>
      <c r="AI209" s="32"/>
    </row>
    <row r="210" spans="1:35" x14ac:dyDescent="0.25">
      <c r="A210" s="32"/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53"/>
      <c r="Q210" s="40"/>
      <c r="R210" s="35"/>
      <c r="S210" s="35"/>
      <c r="T210" s="36"/>
      <c r="U210" s="35"/>
      <c r="V210" s="37"/>
      <c r="W210" s="32"/>
      <c r="X210" s="34"/>
      <c r="Y210" s="32"/>
      <c r="Z210" s="35"/>
      <c r="AA210" s="35"/>
      <c r="AB210" s="38"/>
      <c r="AC210" s="35"/>
      <c r="AD210" s="50"/>
      <c r="AE210" s="39"/>
      <c r="AF210" s="39"/>
      <c r="AG210" s="34"/>
      <c r="AH210" s="51"/>
      <c r="AI210" s="32"/>
    </row>
    <row r="211" spans="1:35" x14ac:dyDescent="0.2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53"/>
      <c r="Q211" s="40"/>
      <c r="R211" s="35"/>
      <c r="S211" s="35"/>
      <c r="T211" s="36"/>
      <c r="U211" s="35"/>
      <c r="V211" s="37"/>
      <c r="W211" s="32"/>
      <c r="X211" s="34"/>
      <c r="Y211" s="32"/>
      <c r="Z211" s="35"/>
      <c r="AA211" s="35"/>
      <c r="AB211" s="38"/>
      <c r="AC211" s="35"/>
      <c r="AD211" s="50"/>
      <c r="AE211" s="39"/>
      <c r="AF211" s="39"/>
      <c r="AG211" s="34"/>
      <c r="AH211" s="51"/>
      <c r="AI211" s="32"/>
    </row>
    <row r="212" spans="1:35" x14ac:dyDescent="0.25">
      <c r="A212" s="32"/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53"/>
      <c r="Q212" s="40"/>
      <c r="R212" s="35"/>
      <c r="S212" s="35"/>
      <c r="T212" s="36"/>
      <c r="U212" s="35"/>
      <c r="V212" s="37"/>
      <c r="W212" s="32"/>
      <c r="X212" s="34"/>
      <c r="Y212" s="32"/>
      <c r="Z212" s="35"/>
      <c r="AA212" s="35"/>
      <c r="AB212" s="34"/>
      <c r="AC212" s="35"/>
      <c r="AD212" s="50"/>
      <c r="AE212" s="39"/>
      <c r="AF212" s="39"/>
      <c r="AG212" s="34"/>
      <c r="AH212" s="51"/>
      <c r="AI212" s="32"/>
    </row>
    <row r="213" spans="1:35" x14ac:dyDescent="0.25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53"/>
      <c r="Q213" s="40"/>
      <c r="R213" s="35"/>
      <c r="S213" s="35"/>
      <c r="T213" s="36"/>
      <c r="U213" s="35"/>
      <c r="V213" s="37"/>
      <c r="W213" s="32"/>
      <c r="X213" s="34"/>
      <c r="Y213" s="32"/>
      <c r="Z213" s="35"/>
      <c r="AA213" s="35"/>
      <c r="AB213" s="38"/>
      <c r="AC213" s="35"/>
      <c r="AD213" s="50"/>
      <c r="AE213" s="39"/>
      <c r="AF213" s="39"/>
      <c r="AG213" s="34"/>
      <c r="AH213" s="51"/>
      <c r="AI213" s="32"/>
    </row>
    <row r="214" spans="1:35" x14ac:dyDescent="0.25">
      <c r="A214" s="32"/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53"/>
      <c r="Q214" s="40"/>
      <c r="R214" s="35"/>
      <c r="S214" s="35"/>
      <c r="T214" s="36"/>
      <c r="U214" s="35"/>
      <c r="V214" s="37"/>
      <c r="W214" s="32"/>
      <c r="X214" s="34"/>
      <c r="Y214" s="32"/>
      <c r="Z214" s="35"/>
      <c r="AA214" s="35"/>
      <c r="AB214" s="38"/>
      <c r="AC214" s="35"/>
      <c r="AD214" s="50"/>
      <c r="AE214" s="39"/>
      <c r="AF214" s="39"/>
      <c r="AG214" s="34"/>
      <c r="AH214" s="51"/>
      <c r="AI214" s="32"/>
    </row>
    <row r="215" spans="1:35" x14ac:dyDescent="0.25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53"/>
      <c r="Q215" s="40"/>
      <c r="R215" s="35"/>
      <c r="S215" s="35"/>
      <c r="T215" s="36"/>
      <c r="U215" s="35"/>
      <c r="V215" s="37"/>
      <c r="W215" s="32"/>
      <c r="X215" s="34"/>
      <c r="Y215" s="32"/>
      <c r="Z215" s="35"/>
      <c r="AA215" s="35"/>
      <c r="AB215" s="38"/>
      <c r="AC215" s="35"/>
      <c r="AD215" s="50"/>
      <c r="AE215" s="39"/>
      <c r="AF215" s="39"/>
      <c r="AG215" s="34"/>
      <c r="AH215" s="51"/>
      <c r="AI215" s="32"/>
    </row>
    <row r="216" spans="1:35" x14ac:dyDescent="0.2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53"/>
      <c r="Q216" s="40"/>
      <c r="R216" s="35"/>
      <c r="S216" s="35"/>
      <c r="T216" s="36"/>
      <c r="U216" s="35"/>
      <c r="V216" s="37"/>
      <c r="W216" s="32"/>
      <c r="X216" s="34"/>
      <c r="Y216" s="32"/>
      <c r="Z216" s="35"/>
      <c r="AA216" s="35"/>
      <c r="AB216" s="38"/>
      <c r="AC216" s="35"/>
      <c r="AD216" s="50"/>
      <c r="AE216" s="39"/>
      <c r="AF216" s="39"/>
      <c r="AG216" s="34"/>
      <c r="AH216" s="51"/>
      <c r="AI216" s="32"/>
    </row>
    <row r="217" spans="1:35" x14ac:dyDescent="0.25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53"/>
      <c r="Q217" s="40"/>
      <c r="R217" s="35"/>
      <c r="S217" s="35"/>
      <c r="T217" s="36"/>
      <c r="U217" s="35"/>
      <c r="V217" s="37"/>
      <c r="W217" s="32"/>
      <c r="X217" s="34"/>
      <c r="Y217" s="32"/>
      <c r="Z217" s="35"/>
      <c r="AA217" s="35"/>
      <c r="AB217" s="38"/>
      <c r="AC217" s="35"/>
      <c r="AD217" s="50"/>
      <c r="AE217" s="39"/>
      <c r="AF217" s="39"/>
      <c r="AG217" s="34"/>
      <c r="AH217" s="51"/>
      <c r="AI217" s="32"/>
    </row>
    <row r="218" spans="1:35" x14ac:dyDescent="0.25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53"/>
      <c r="Q218" s="40"/>
      <c r="R218" s="35"/>
      <c r="S218" s="35"/>
      <c r="T218" s="36"/>
      <c r="U218" s="35"/>
      <c r="V218" s="37"/>
      <c r="W218" s="32"/>
      <c r="X218" s="34"/>
      <c r="Y218" s="32"/>
      <c r="Z218" s="35"/>
      <c r="AA218" s="35"/>
      <c r="AB218" s="38"/>
      <c r="AC218" s="35"/>
      <c r="AD218" s="50"/>
      <c r="AE218" s="39"/>
      <c r="AF218" s="39"/>
      <c r="AG218" s="34"/>
      <c r="AH218" s="51"/>
      <c r="AI218" s="32"/>
    </row>
    <row r="219" spans="1:35" x14ac:dyDescent="0.25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53"/>
      <c r="Q219" s="40"/>
      <c r="R219" s="35"/>
      <c r="S219" s="35"/>
      <c r="T219" s="36"/>
      <c r="U219" s="35"/>
      <c r="V219" s="37"/>
      <c r="W219" s="32"/>
      <c r="X219" s="34"/>
      <c r="Y219" s="32"/>
      <c r="Z219" s="35"/>
      <c r="AA219" s="35"/>
      <c r="AB219" s="38"/>
      <c r="AC219" s="35"/>
      <c r="AD219" s="50"/>
      <c r="AE219" s="39"/>
      <c r="AF219" s="39"/>
      <c r="AG219" s="34"/>
      <c r="AH219" s="51"/>
      <c r="AI219" s="32"/>
    </row>
    <row r="220" spans="1:35" x14ac:dyDescent="0.25">
      <c r="A220" s="32"/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53"/>
      <c r="Q220" s="40"/>
      <c r="R220" s="35"/>
      <c r="S220" s="35"/>
      <c r="T220" s="36"/>
      <c r="U220" s="35"/>
      <c r="V220" s="37"/>
      <c r="W220" s="32"/>
      <c r="X220" s="34"/>
      <c r="Y220" s="32"/>
      <c r="Z220" s="35"/>
      <c r="AA220" s="35"/>
      <c r="AB220" s="38"/>
      <c r="AC220" s="35"/>
      <c r="AD220" s="50"/>
      <c r="AE220" s="39"/>
      <c r="AF220" s="39"/>
      <c r="AG220" s="34"/>
      <c r="AH220" s="51"/>
      <c r="AI220" s="32"/>
    </row>
    <row r="221" spans="1:35" x14ac:dyDescent="0.25">
      <c r="A221" s="32"/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53"/>
      <c r="Q221" s="40"/>
      <c r="R221" s="35"/>
      <c r="S221" s="35"/>
      <c r="T221" s="36"/>
      <c r="U221" s="35"/>
      <c r="V221" s="37"/>
      <c r="W221" s="32"/>
      <c r="X221" s="34"/>
      <c r="Y221" s="32"/>
      <c r="Z221" s="35"/>
      <c r="AA221" s="35"/>
      <c r="AB221" s="38"/>
      <c r="AC221" s="35"/>
      <c r="AD221" s="50"/>
      <c r="AE221" s="39"/>
      <c r="AF221" s="39"/>
      <c r="AG221" s="34"/>
      <c r="AH221" s="51"/>
      <c r="AI221" s="32"/>
    </row>
    <row r="222" spans="1:35" x14ac:dyDescent="0.25">
      <c r="A222" s="32"/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53"/>
      <c r="Q222" s="40"/>
      <c r="R222" s="35"/>
      <c r="S222" s="35"/>
      <c r="T222" s="36"/>
      <c r="U222" s="35"/>
      <c r="V222" s="37"/>
      <c r="W222" s="32"/>
      <c r="X222" s="34"/>
      <c r="Y222" s="32"/>
      <c r="Z222" s="35"/>
      <c r="AA222" s="35"/>
      <c r="AB222" s="38"/>
      <c r="AC222" s="35"/>
      <c r="AD222" s="50"/>
      <c r="AE222" s="39"/>
      <c r="AF222" s="39"/>
      <c r="AG222" s="34"/>
      <c r="AH222" s="51"/>
      <c r="AI222" s="32"/>
    </row>
    <row r="223" spans="1:35" x14ac:dyDescent="0.25">
      <c r="A223" s="32"/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53"/>
      <c r="Q223" s="40"/>
      <c r="R223" s="35"/>
      <c r="S223" s="35"/>
      <c r="T223" s="36"/>
      <c r="U223" s="35"/>
      <c r="V223" s="37"/>
      <c r="W223" s="32"/>
      <c r="X223" s="34"/>
      <c r="Y223" s="32"/>
      <c r="Z223" s="35"/>
      <c r="AA223" s="35"/>
      <c r="AB223" s="38"/>
      <c r="AC223" s="35"/>
      <c r="AD223" s="50"/>
      <c r="AE223" s="39"/>
      <c r="AF223" s="39"/>
      <c r="AG223" s="34"/>
      <c r="AH223" s="51"/>
      <c r="AI223" s="32"/>
    </row>
    <row r="224" spans="1:35" x14ac:dyDescent="0.25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53"/>
      <c r="Q224" s="40"/>
      <c r="R224" s="35"/>
      <c r="S224" s="35"/>
      <c r="T224" s="36"/>
      <c r="U224" s="35"/>
      <c r="V224" s="37"/>
      <c r="W224" s="32"/>
      <c r="X224" s="34"/>
      <c r="Y224" s="32"/>
      <c r="Z224" s="35"/>
      <c r="AA224" s="35"/>
      <c r="AB224" s="38"/>
      <c r="AC224" s="35"/>
      <c r="AD224" s="50"/>
      <c r="AE224" s="39"/>
      <c r="AF224" s="39"/>
      <c r="AG224" s="34"/>
      <c r="AH224" s="51"/>
      <c r="AI224" s="32"/>
    </row>
    <row r="225" spans="1:35" x14ac:dyDescent="0.25">
      <c r="A225" s="32"/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53"/>
      <c r="Q225" s="40"/>
      <c r="R225" s="35"/>
      <c r="S225" s="35"/>
      <c r="T225" s="36"/>
      <c r="U225" s="35"/>
      <c r="V225" s="37"/>
      <c r="W225" s="32"/>
      <c r="X225" s="34"/>
      <c r="Y225" s="32"/>
      <c r="Z225" s="35"/>
      <c r="AA225" s="35"/>
      <c r="AB225" s="34"/>
      <c r="AC225" s="35"/>
      <c r="AD225" s="50"/>
      <c r="AE225" s="39"/>
      <c r="AF225" s="39"/>
      <c r="AG225" s="34"/>
      <c r="AH225" s="51"/>
      <c r="AI225" s="32"/>
    </row>
    <row r="226" spans="1:35" x14ac:dyDescent="0.25">
      <c r="A226" s="32"/>
      <c r="B226" s="33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53"/>
      <c r="Q226" s="40"/>
      <c r="R226" s="35"/>
      <c r="S226" s="35"/>
      <c r="T226" s="36"/>
      <c r="U226" s="35"/>
      <c r="V226" s="37"/>
      <c r="W226" s="32"/>
      <c r="X226" s="34"/>
      <c r="Y226" s="32"/>
      <c r="Z226" s="35"/>
      <c r="AA226" s="35"/>
      <c r="AB226" s="38"/>
      <c r="AC226" s="35"/>
      <c r="AD226" s="50"/>
      <c r="AE226" s="39"/>
      <c r="AF226" s="39"/>
      <c r="AG226" s="34"/>
      <c r="AH226" s="51"/>
      <c r="AI226" s="32"/>
    </row>
    <row r="227" spans="1:35" x14ac:dyDescent="0.25">
      <c r="A227" s="32"/>
      <c r="B227" s="3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53"/>
      <c r="Q227" s="40"/>
      <c r="R227" s="35"/>
      <c r="S227" s="35"/>
      <c r="T227" s="36"/>
      <c r="U227" s="35"/>
      <c r="V227" s="37"/>
      <c r="W227" s="32"/>
      <c r="X227" s="34"/>
      <c r="Y227" s="32"/>
      <c r="Z227" s="35"/>
      <c r="AA227" s="35"/>
      <c r="AB227" s="38"/>
      <c r="AC227" s="35"/>
      <c r="AD227" s="50"/>
      <c r="AE227" s="39"/>
      <c r="AF227" s="39"/>
      <c r="AG227" s="34"/>
      <c r="AH227" s="51"/>
      <c r="AI227" s="32"/>
    </row>
    <row r="228" spans="1:35" x14ac:dyDescent="0.25">
      <c r="A228" s="32"/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53"/>
      <c r="Q228" s="40"/>
      <c r="R228" s="35"/>
      <c r="S228" s="35"/>
      <c r="T228" s="36"/>
      <c r="U228" s="35"/>
      <c r="V228" s="37"/>
      <c r="W228" s="32"/>
      <c r="X228" s="34"/>
      <c r="Y228" s="32"/>
      <c r="Z228" s="35"/>
      <c r="AA228" s="35"/>
      <c r="AB228" s="38"/>
      <c r="AC228" s="35"/>
      <c r="AD228" s="50"/>
      <c r="AE228" s="39"/>
      <c r="AF228" s="39"/>
      <c r="AG228" s="34"/>
      <c r="AH228" s="51"/>
      <c r="AI228" s="32"/>
    </row>
    <row r="229" spans="1:35" x14ac:dyDescent="0.25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53"/>
      <c r="Q229" s="40"/>
      <c r="R229" s="35"/>
      <c r="S229" s="35"/>
      <c r="T229" s="36"/>
      <c r="U229" s="35"/>
      <c r="V229" s="37"/>
      <c r="W229" s="32"/>
      <c r="X229" s="34"/>
      <c r="Y229" s="32"/>
      <c r="Z229" s="35"/>
      <c r="AA229" s="35"/>
      <c r="AB229" s="38"/>
      <c r="AC229" s="35"/>
      <c r="AD229" s="50"/>
      <c r="AE229" s="39"/>
      <c r="AF229" s="39"/>
      <c r="AG229" s="34"/>
      <c r="AH229" s="51"/>
      <c r="AI229" s="32"/>
    </row>
    <row r="230" spans="1:35" x14ac:dyDescent="0.25">
      <c r="A230" s="32"/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53"/>
      <c r="Q230" s="40"/>
      <c r="R230" s="35"/>
      <c r="S230" s="35"/>
      <c r="T230" s="36"/>
      <c r="U230" s="35"/>
      <c r="V230" s="37"/>
      <c r="W230" s="32"/>
      <c r="X230" s="34"/>
      <c r="Y230" s="32"/>
      <c r="Z230" s="35"/>
      <c r="AA230" s="35"/>
      <c r="AB230" s="38"/>
      <c r="AC230" s="35"/>
      <c r="AD230" s="50"/>
      <c r="AE230" s="39"/>
      <c r="AF230" s="39"/>
      <c r="AG230" s="34"/>
      <c r="AH230" s="51"/>
      <c r="AI230" s="32"/>
    </row>
    <row r="231" spans="1:35" x14ac:dyDescent="0.25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53"/>
      <c r="Q231" s="40"/>
      <c r="R231" s="35"/>
      <c r="S231" s="35"/>
      <c r="T231" s="36"/>
      <c r="U231" s="35"/>
      <c r="V231" s="37"/>
      <c r="W231" s="32"/>
      <c r="X231" s="34"/>
      <c r="Y231" s="32"/>
      <c r="Z231" s="35"/>
      <c r="AA231" s="35"/>
      <c r="AB231" s="38"/>
      <c r="AC231" s="35"/>
      <c r="AD231" s="50"/>
      <c r="AE231" s="39"/>
      <c r="AF231" s="39"/>
      <c r="AG231" s="34"/>
      <c r="AH231" s="51"/>
      <c r="AI231" s="32"/>
    </row>
    <row r="232" spans="1:35" x14ac:dyDescent="0.25">
      <c r="A232" s="32"/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53"/>
      <c r="Q232" s="40"/>
      <c r="R232" s="35"/>
      <c r="S232" s="35"/>
      <c r="T232" s="36"/>
      <c r="U232" s="35"/>
      <c r="V232" s="37"/>
      <c r="W232" s="32"/>
      <c r="X232" s="34"/>
      <c r="Y232" s="32"/>
      <c r="Z232" s="35"/>
      <c r="AA232" s="35"/>
      <c r="AB232" s="38"/>
      <c r="AC232" s="35"/>
      <c r="AD232" s="50"/>
      <c r="AE232" s="39"/>
      <c r="AF232" s="39"/>
      <c r="AG232" s="34"/>
      <c r="AH232" s="51"/>
      <c r="AI232" s="32"/>
    </row>
    <row r="233" spans="1:35" x14ac:dyDescent="0.25">
      <c r="A233" s="32"/>
      <c r="B233" s="3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53"/>
      <c r="Q233" s="40"/>
      <c r="R233" s="35"/>
      <c r="S233" s="35"/>
      <c r="T233" s="36"/>
      <c r="U233" s="35"/>
      <c r="V233" s="37"/>
      <c r="W233" s="32"/>
      <c r="X233" s="34"/>
      <c r="Y233" s="32"/>
      <c r="Z233" s="35"/>
      <c r="AA233" s="35"/>
      <c r="AB233" s="38"/>
      <c r="AC233" s="35"/>
      <c r="AD233" s="50"/>
      <c r="AE233" s="39"/>
      <c r="AF233" s="39"/>
      <c r="AG233" s="34"/>
      <c r="AH233" s="51"/>
      <c r="AI233" s="32"/>
    </row>
    <row r="234" spans="1:35" x14ac:dyDescent="0.25">
      <c r="A234" s="32"/>
      <c r="B234" s="3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53"/>
      <c r="Q234" s="40"/>
      <c r="R234" s="35"/>
      <c r="S234" s="35"/>
      <c r="T234" s="36"/>
      <c r="U234" s="35"/>
      <c r="V234" s="37"/>
      <c r="W234" s="32"/>
      <c r="X234" s="34"/>
      <c r="Y234" s="32"/>
      <c r="Z234" s="35"/>
      <c r="AA234" s="35"/>
      <c r="AB234" s="38"/>
      <c r="AC234" s="35"/>
      <c r="AD234" s="50"/>
      <c r="AE234" s="39"/>
      <c r="AF234" s="39"/>
      <c r="AG234" s="34"/>
      <c r="AH234" s="51"/>
      <c r="AI234" s="32"/>
    </row>
    <row r="235" spans="1:35" x14ac:dyDescent="0.25">
      <c r="A235" s="32"/>
      <c r="B235" s="33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53"/>
      <c r="Q235" s="40"/>
      <c r="R235" s="35"/>
      <c r="S235" s="35"/>
      <c r="T235" s="36"/>
      <c r="U235" s="35"/>
      <c r="V235" s="37"/>
      <c r="W235" s="32"/>
      <c r="X235" s="34"/>
      <c r="Y235" s="32"/>
      <c r="Z235" s="35"/>
      <c r="AA235" s="35"/>
      <c r="AB235" s="38"/>
      <c r="AC235" s="35"/>
      <c r="AD235" s="50"/>
      <c r="AE235" s="39"/>
      <c r="AF235" s="39"/>
      <c r="AG235" s="34"/>
      <c r="AH235" s="51"/>
      <c r="AI235" s="32"/>
    </row>
    <row r="236" spans="1:35" x14ac:dyDescent="0.25">
      <c r="A236" s="32"/>
      <c r="B236" s="33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53"/>
      <c r="Q236" s="40"/>
      <c r="R236" s="35"/>
      <c r="S236" s="35"/>
      <c r="T236" s="36"/>
      <c r="U236" s="35"/>
      <c r="V236" s="37"/>
      <c r="W236" s="32"/>
      <c r="X236" s="34"/>
      <c r="Y236" s="32"/>
      <c r="Z236" s="35"/>
      <c r="AA236" s="35"/>
      <c r="AB236" s="38"/>
      <c r="AC236" s="35"/>
      <c r="AD236" s="50"/>
      <c r="AE236" s="39"/>
      <c r="AF236" s="39"/>
      <c r="AG236" s="34"/>
      <c r="AH236" s="51"/>
      <c r="AI236" s="32"/>
    </row>
    <row r="237" spans="1:35" x14ac:dyDescent="0.25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53"/>
      <c r="Q237" s="40"/>
      <c r="R237" s="35"/>
      <c r="S237" s="35"/>
      <c r="T237" s="36"/>
      <c r="U237" s="35"/>
      <c r="V237" s="37"/>
      <c r="W237" s="32"/>
      <c r="X237" s="34"/>
      <c r="Y237" s="32"/>
      <c r="Z237" s="35"/>
      <c r="AA237" s="35"/>
      <c r="AB237" s="38"/>
      <c r="AC237" s="35"/>
      <c r="AD237" s="50"/>
      <c r="AE237" s="39"/>
      <c r="AF237" s="39"/>
      <c r="AG237" s="34"/>
      <c r="AH237" s="51"/>
      <c r="AI237" s="32"/>
    </row>
    <row r="238" spans="1:35" x14ac:dyDescent="0.25">
      <c r="A238" s="32"/>
      <c r="B238" s="33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53"/>
      <c r="Q238" s="40"/>
      <c r="R238" s="35"/>
      <c r="S238" s="35"/>
      <c r="T238" s="36"/>
      <c r="U238" s="35"/>
      <c r="V238" s="37"/>
      <c r="W238" s="32"/>
      <c r="X238" s="34"/>
      <c r="Y238" s="32"/>
      <c r="Z238" s="35"/>
      <c r="AA238" s="35"/>
      <c r="AB238" s="38"/>
      <c r="AC238" s="35"/>
      <c r="AD238" s="50"/>
      <c r="AE238" s="39"/>
      <c r="AF238" s="39"/>
      <c r="AG238" s="34"/>
      <c r="AH238" s="51"/>
      <c r="AI238" s="32"/>
    </row>
    <row r="239" spans="1:35" x14ac:dyDescent="0.25">
      <c r="A239" s="32"/>
      <c r="B239" s="33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53"/>
      <c r="Q239" s="40"/>
      <c r="R239" s="35"/>
      <c r="S239" s="35"/>
      <c r="T239" s="36"/>
      <c r="U239" s="35"/>
      <c r="V239" s="37"/>
      <c r="W239" s="32"/>
      <c r="X239" s="34"/>
      <c r="Y239" s="32"/>
      <c r="Z239" s="35"/>
      <c r="AA239" s="35"/>
      <c r="AB239" s="38"/>
      <c r="AC239" s="35"/>
      <c r="AD239" s="50"/>
      <c r="AE239" s="39"/>
      <c r="AF239" s="39"/>
      <c r="AG239" s="34"/>
      <c r="AH239" s="51"/>
      <c r="AI239" s="32"/>
    </row>
    <row r="240" spans="1:35" x14ac:dyDescent="0.25">
      <c r="A240" s="32"/>
      <c r="B240" s="33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53"/>
      <c r="Q240" s="40"/>
      <c r="R240" s="35"/>
      <c r="S240" s="35"/>
      <c r="T240" s="36"/>
      <c r="U240" s="35"/>
      <c r="V240" s="37"/>
      <c r="W240" s="32"/>
      <c r="X240" s="34"/>
      <c r="Y240" s="32"/>
      <c r="Z240" s="35"/>
      <c r="AA240" s="35"/>
      <c r="AB240" s="38"/>
      <c r="AC240" s="35"/>
      <c r="AD240" s="50"/>
      <c r="AE240" s="39"/>
      <c r="AF240" s="39"/>
      <c r="AG240" s="34"/>
      <c r="AH240" s="51"/>
      <c r="AI240" s="32"/>
    </row>
    <row r="241" spans="1:35" x14ac:dyDescent="0.25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53"/>
      <c r="Q241" s="40"/>
      <c r="R241" s="35"/>
      <c r="S241" s="35"/>
      <c r="T241" s="36"/>
      <c r="U241" s="35"/>
      <c r="V241" s="37"/>
      <c r="W241" s="32"/>
      <c r="X241" s="34"/>
      <c r="Y241" s="32"/>
      <c r="Z241" s="35"/>
      <c r="AA241" s="35"/>
      <c r="AB241" s="38"/>
      <c r="AC241" s="35"/>
      <c r="AD241" s="50"/>
      <c r="AE241" s="39"/>
      <c r="AF241" s="39"/>
      <c r="AG241" s="34"/>
      <c r="AH241" s="51"/>
      <c r="AI241" s="32"/>
    </row>
    <row r="242" spans="1:35" x14ac:dyDescent="0.25">
      <c r="A242" s="32"/>
      <c r="B242" s="33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53"/>
      <c r="Q242" s="40"/>
      <c r="R242" s="35"/>
      <c r="S242" s="35"/>
      <c r="T242" s="36"/>
      <c r="U242" s="35"/>
      <c r="V242" s="37"/>
      <c r="W242" s="32"/>
      <c r="X242" s="34"/>
      <c r="Y242" s="32"/>
      <c r="Z242" s="35"/>
      <c r="AA242" s="35"/>
      <c r="AB242" s="38"/>
      <c r="AC242" s="35"/>
      <c r="AD242" s="50"/>
      <c r="AE242" s="39"/>
      <c r="AF242" s="39"/>
      <c r="AG242" s="34"/>
      <c r="AH242" s="51"/>
      <c r="AI242" s="32"/>
    </row>
    <row r="243" spans="1:35" x14ac:dyDescent="0.25">
      <c r="A243" s="32"/>
      <c r="B243" s="33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53"/>
      <c r="Q243" s="40"/>
      <c r="R243" s="35"/>
      <c r="S243" s="35"/>
      <c r="T243" s="36"/>
      <c r="U243" s="35"/>
      <c r="V243" s="37"/>
      <c r="W243" s="32"/>
      <c r="X243" s="34"/>
      <c r="Y243" s="32"/>
      <c r="Z243" s="35"/>
      <c r="AA243" s="35"/>
      <c r="AB243" s="38"/>
      <c r="AC243" s="35"/>
      <c r="AD243" s="50"/>
      <c r="AE243" s="39"/>
      <c r="AF243" s="39"/>
      <c r="AG243" s="34"/>
      <c r="AH243" s="51"/>
      <c r="AI243" s="32"/>
    </row>
    <row r="244" spans="1:35" x14ac:dyDescent="0.25">
      <c r="A244" s="32"/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53"/>
      <c r="Q244" s="40"/>
      <c r="R244" s="35"/>
      <c r="S244" s="35"/>
      <c r="T244" s="36"/>
      <c r="U244" s="35"/>
      <c r="V244" s="37"/>
      <c r="W244" s="32"/>
      <c r="X244" s="34"/>
      <c r="Y244" s="32"/>
      <c r="Z244" s="35"/>
      <c r="AA244" s="35"/>
      <c r="AB244" s="38"/>
      <c r="AC244" s="35"/>
      <c r="AD244" s="50"/>
      <c r="AE244" s="39"/>
      <c r="AF244" s="39"/>
      <c r="AG244" s="34"/>
      <c r="AH244" s="51"/>
      <c r="AI244" s="32"/>
    </row>
    <row r="245" spans="1:35" x14ac:dyDescent="0.25">
      <c r="A245" s="32"/>
      <c r="B245" s="33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53"/>
      <c r="Q245" s="40"/>
      <c r="R245" s="35"/>
      <c r="S245" s="35"/>
      <c r="T245" s="36"/>
      <c r="U245" s="35"/>
      <c r="V245" s="37"/>
      <c r="W245" s="32"/>
      <c r="X245" s="34"/>
      <c r="Y245" s="32"/>
      <c r="Z245" s="35"/>
      <c r="AA245" s="35"/>
      <c r="AB245" s="38"/>
      <c r="AC245" s="35"/>
      <c r="AD245" s="50"/>
      <c r="AE245" s="39"/>
      <c r="AF245" s="39"/>
      <c r="AG245" s="34"/>
      <c r="AH245" s="51"/>
      <c r="AI245" s="32"/>
    </row>
    <row r="246" spans="1:35" x14ac:dyDescent="0.25">
      <c r="A246" s="32"/>
      <c r="B246" s="33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53"/>
      <c r="Q246" s="40"/>
      <c r="R246" s="35"/>
      <c r="S246" s="35"/>
      <c r="T246" s="36"/>
      <c r="U246" s="35"/>
      <c r="V246" s="37"/>
      <c r="W246" s="32"/>
      <c r="X246" s="34"/>
      <c r="Y246" s="32"/>
      <c r="Z246" s="35"/>
      <c r="AA246" s="35"/>
      <c r="AB246" s="38"/>
      <c r="AC246" s="35"/>
      <c r="AD246" s="50"/>
      <c r="AE246" s="39"/>
      <c r="AF246" s="39"/>
      <c r="AG246" s="34"/>
      <c r="AH246" s="51"/>
      <c r="AI246" s="32"/>
    </row>
    <row r="247" spans="1:35" x14ac:dyDescent="0.25">
      <c r="A247" s="32"/>
      <c r="B247" s="33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53"/>
      <c r="Q247" s="40"/>
      <c r="R247" s="35"/>
      <c r="S247" s="35"/>
      <c r="T247" s="36"/>
      <c r="U247" s="35"/>
      <c r="V247" s="37"/>
      <c r="W247" s="32"/>
      <c r="X247" s="34"/>
      <c r="Y247" s="32"/>
      <c r="Z247" s="35"/>
      <c r="AA247" s="35"/>
      <c r="AB247" s="38"/>
      <c r="AC247" s="35"/>
      <c r="AD247" s="50"/>
      <c r="AE247" s="39"/>
      <c r="AF247" s="39"/>
      <c r="AG247" s="34"/>
      <c r="AH247" s="51"/>
      <c r="AI247" s="32"/>
    </row>
    <row r="248" spans="1:35" x14ac:dyDescent="0.25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53"/>
      <c r="Q248" s="40"/>
      <c r="R248" s="35"/>
      <c r="S248" s="35"/>
      <c r="T248" s="36"/>
      <c r="U248" s="35"/>
      <c r="V248" s="37"/>
      <c r="W248" s="32"/>
      <c r="X248" s="34"/>
      <c r="Y248" s="32"/>
      <c r="Z248" s="35"/>
      <c r="AA248" s="35"/>
      <c r="AB248" s="38"/>
      <c r="AC248" s="35"/>
      <c r="AD248" s="50"/>
      <c r="AE248" s="39"/>
      <c r="AF248" s="39"/>
      <c r="AG248" s="34"/>
      <c r="AH248" s="51"/>
      <c r="AI248" s="32"/>
    </row>
    <row r="249" spans="1:35" x14ac:dyDescent="0.25">
      <c r="A249" s="32"/>
      <c r="B249" s="3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53"/>
      <c r="Q249" s="40"/>
      <c r="R249" s="35"/>
      <c r="S249" s="35"/>
      <c r="T249" s="36"/>
      <c r="U249" s="35"/>
      <c r="V249" s="37"/>
      <c r="W249" s="32"/>
      <c r="X249" s="34"/>
      <c r="Y249" s="32"/>
      <c r="Z249" s="35"/>
      <c r="AA249" s="35"/>
      <c r="AB249" s="38"/>
      <c r="AC249" s="35"/>
      <c r="AD249" s="50"/>
      <c r="AE249" s="39"/>
      <c r="AF249" s="39"/>
      <c r="AG249" s="34"/>
      <c r="AH249" s="51"/>
      <c r="AI249" s="32"/>
    </row>
    <row r="250" spans="1:35" x14ac:dyDescent="0.25">
      <c r="A250" s="32"/>
      <c r="B250" s="3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53"/>
      <c r="Q250" s="40"/>
      <c r="R250" s="35"/>
      <c r="S250" s="35"/>
      <c r="T250" s="36"/>
      <c r="U250" s="35"/>
      <c r="V250" s="37"/>
      <c r="W250" s="32"/>
      <c r="X250" s="34"/>
      <c r="Y250" s="32"/>
      <c r="Z250" s="35"/>
      <c r="AA250" s="35"/>
      <c r="AB250" s="38"/>
      <c r="AC250" s="35"/>
      <c r="AD250" s="50"/>
      <c r="AE250" s="39"/>
      <c r="AF250" s="39"/>
      <c r="AG250" s="34"/>
      <c r="AH250" s="51"/>
      <c r="AI250" s="32"/>
    </row>
    <row r="251" spans="1:35" x14ac:dyDescent="0.25">
      <c r="A251" s="32"/>
      <c r="B251" s="3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53"/>
      <c r="Q251" s="40"/>
      <c r="R251" s="35"/>
      <c r="S251" s="35"/>
      <c r="T251" s="36"/>
      <c r="U251" s="35"/>
      <c r="V251" s="37"/>
      <c r="W251" s="32"/>
      <c r="X251" s="34"/>
      <c r="Y251" s="32"/>
      <c r="Z251" s="35"/>
      <c r="AA251" s="35"/>
      <c r="AB251" s="38"/>
      <c r="AC251" s="35"/>
      <c r="AD251" s="50"/>
      <c r="AE251" s="39"/>
      <c r="AF251" s="39"/>
      <c r="AG251" s="34"/>
      <c r="AH251" s="51"/>
      <c r="AI251" s="32"/>
    </row>
    <row r="252" spans="1:35" x14ac:dyDescent="0.25">
      <c r="A252" s="32"/>
      <c r="B252" s="3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53"/>
      <c r="Q252" s="40"/>
      <c r="R252" s="35"/>
      <c r="S252" s="35"/>
      <c r="T252" s="36"/>
      <c r="U252" s="35"/>
      <c r="V252" s="37"/>
      <c r="W252" s="32"/>
      <c r="X252" s="34"/>
      <c r="Y252" s="32"/>
      <c r="Z252" s="35"/>
      <c r="AA252" s="35"/>
      <c r="AB252" s="38"/>
      <c r="AC252" s="35"/>
      <c r="AD252" s="50"/>
      <c r="AE252" s="39"/>
      <c r="AF252" s="39"/>
      <c r="AG252" s="34"/>
      <c r="AH252" s="51"/>
      <c r="AI252" s="32"/>
    </row>
    <row r="253" spans="1:35" x14ac:dyDescent="0.25">
      <c r="A253" s="32"/>
      <c r="B253" s="33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53"/>
      <c r="Q253" s="40"/>
      <c r="R253" s="35"/>
      <c r="S253" s="35"/>
      <c r="T253" s="36"/>
      <c r="U253" s="35"/>
      <c r="V253" s="37"/>
      <c r="W253" s="32"/>
      <c r="X253" s="34"/>
      <c r="Y253" s="32"/>
      <c r="Z253" s="35"/>
      <c r="AA253" s="35"/>
      <c r="AB253" s="38"/>
      <c r="AC253" s="35"/>
      <c r="AD253" s="50"/>
      <c r="AE253" s="39"/>
      <c r="AF253" s="39"/>
      <c r="AG253" s="34"/>
      <c r="AH253" s="51"/>
      <c r="AI253" s="32"/>
    </row>
    <row r="254" spans="1:35" x14ac:dyDescent="0.25">
      <c r="A254" s="32"/>
      <c r="B254" s="33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53"/>
      <c r="Q254" s="40"/>
      <c r="R254" s="35"/>
      <c r="S254" s="35"/>
      <c r="T254" s="36"/>
      <c r="U254" s="35"/>
      <c r="V254" s="37"/>
      <c r="W254" s="32"/>
      <c r="X254" s="34"/>
      <c r="Y254" s="32"/>
      <c r="Z254" s="35"/>
      <c r="AA254" s="35"/>
      <c r="AB254" s="38"/>
      <c r="AC254" s="35"/>
      <c r="AD254" s="50"/>
      <c r="AE254" s="39"/>
      <c r="AF254" s="39"/>
      <c r="AG254" s="34"/>
      <c r="AH254" s="51"/>
      <c r="AI254" s="32"/>
    </row>
    <row r="255" spans="1:35" x14ac:dyDescent="0.25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53"/>
      <c r="Q255" s="40"/>
      <c r="R255" s="35"/>
      <c r="S255" s="35"/>
      <c r="T255" s="36"/>
      <c r="U255" s="35"/>
      <c r="V255" s="37"/>
      <c r="W255" s="32"/>
      <c r="X255" s="34"/>
      <c r="Y255" s="32"/>
      <c r="Z255" s="35"/>
      <c r="AA255" s="35"/>
      <c r="AB255" s="38"/>
      <c r="AC255" s="35"/>
      <c r="AD255" s="50"/>
      <c r="AE255" s="39"/>
      <c r="AF255" s="39"/>
      <c r="AG255" s="34"/>
      <c r="AH255" s="51"/>
      <c r="AI255" s="32"/>
    </row>
    <row r="256" spans="1:35" x14ac:dyDescent="0.25">
      <c r="A256" s="32"/>
      <c r="B256" s="33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53"/>
      <c r="Q256" s="40"/>
      <c r="R256" s="35"/>
      <c r="S256" s="35"/>
      <c r="T256" s="36"/>
      <c r="U256" s="35"/>
      <c r="V256" s="37"/>
      <c r="W256" s="32"/>
      <c r="X256" s="34"/>
      <c r="Y256" s="32"/>
      <c r="Z256" s="35"/>
      <c r="AA256" s="35"/>
      <c r="AB256" s="38"/>
      <c r="AC256" s="35"/>
      <c r="AD256" s="50"/>
      <c r="AE256" s="39"/>
      <c r="AF256" s="39"/>
      <c r="AG256" s="34"/>
      <c r="AH256" s="51"/>
      <c r="AI256" s="32"/>
    </row>
    <row r="257" spans="1:35" x14ac:dyDescent="0.25">
      <c r="A257" s="32"/>
      <c r="B257" s="33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53"/>
      <c r="Q257" s="40"/>
      <c r="R257" s="35"/>
      <c r="S257" s="35"/>
      <c r="T257" s="36"/>
      <c r="U257" s="35"/>
      <c r="V257" s="37"/>
      <c r="W257" s="32"/>
      <c r="X257" s="34"/>
      <c r="Y257" s="32"/>
      <c r="Z257" s="35"/>
      <c r="AA257" s="35"/>
      <c r="AB257" s="38"/>
      <c r="AC257" s="35"/>
      <c r="AD257" s="50"/>
      <c r="AE257" s="39"/>
      <c r="AF257" s="39"/>
      <c r="AG257" s="34"/>
      <c r="AH257" s="51"/>
      <c r="AI257" s="32"/>
    </row>
    <row r="258" spans="1:35" x14ac:dyDescent="0.25">
      <c r="A258" s="32"/>
      <c r="B258" s="33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53"/>
      <c r="Q258" s="40"/>
      <c r="R258" s="35"/>
      <c r="S258" s="35"/>
      <c r="T258" s="36"/>
      <c r="U258" s="35"/>
      <c r="V258" s="37"/>
      <c r="W258" s="32"/>
      <c r="X258" s="34"/>
      <c r="Y258" s="32"/>
      <c r="Z258" s="35"/>
      <c r="AA258" s="35"/>
      <c r="AB258" s="38"/>
      <c r="AC258" s="35"/>
      <c r="AD258" s="50"/>
      <c r="AE258" s="39"/>
      <c r="AF258" s="39"/>
      <c r="AG258" s="34"/>
      <c r="AH258" s="51"/>
      <c r="AI258" s="32"/>
    </row>
    <row r="259" spans="1:35" x14ac:dyDescent="0.25">
      <c r="A259" s="32"/>
      <c r="B259" s="33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53"/>
      <c r="Q259" s="40"/>
      <c r="R259" s="35"/>
      <c r="S259" s="35"/>
      <c r="T259" s="36"/>
      <c r="U259" s="35"/>
      <c r="V259" s="37"/>
      <c r="W259" s="32"/>
      <c r="X259" s="34"/>
      <c r="Y259" s="32"/>
      <c r="Z259" s="35"/>
      <c r="AA259" s="35"/>
      <c r="AB259" s="38"/>
      <c r="AC259" s="35"/>
      <c r="AD259" s="50"/>
      <c r="AE259" s="39"/>
      <c r="AF259" s="39"/>
      <c r="AG259" s="34"/>
      <c r="AH259" s="51"/>
      <c r="AI259" s="32"/>
    </row>
    <row r="260" spans="1:35" x14ac:dyDescent="0.25">
      <c r="A260" s="32"/>
      <c r="B260" s="33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53"/>
      <c r="Q260" s="40"/>
      <c r="R260" s="35"/>
      <c r="S260" s="35"/>
      <c r="T260" s="36"/>
      <c r="U260" s="35"/>
      <c r="V260" s="37"/>
      <c r="W260" s="32"/>
      <c r="X260" s="34"/>
      <c r="Y260" s="32"/>
      <c r="Z260" s="35"/>
      <c r="AA260" s="35"/>
      <c r="AB260" s="38"/>
      <c r="AC260" s="35"/>
      <c r="AD260" s="50"/>
      <c r="AE260" s="39"/>
      <c r="AF260" s="39"/>
      <c r="AG260" s="34"/>
      <c r="AH260" s="51"/>
      <c r="AI260" s="32"/>
    </row>
    <row r="261" spans="1:35" x14ac:dyDescent="0.25">
      <c r="A261" s="32"/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53"/>
      <c r="Q261" s="40"/>
      <c r="R261" s="35"/>
      <c r="S261" s="35"/>
      <c r="T261" s="36"/>
      <c r="U261" s="35"/>
      <c r="V261" s="37"/>
      <c r="W261" s="32"/>
      <c r="X261" s="34"/>
      <c r="Y261" s="32"/>
      <c r="Z261" s="35"/>
      <c r="AA261" s="35"/>
      <c r="AB261" s="38"/>
      <c r="AC261" s="35"/>
      <c r="AD261" s="50"/>
      <c r="AE261" s="39"/>
      <c r="AF261" s="39"/>
      <c r="AG261" s="34"/>
      <c r="AH261" s="51"/>
      <c r="AI261" s="32"/>
    </row>
    <row r="262" spans="1:35" x14ac:dyDescent="0.25">
      <c r="A262" s="32"/>
      <c r="B262" s="33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53"/>
      <c r="Q262" s="40"/>
      <c r="R262" s="35"/>
      <c r="S262" s="35"/>
      <c r="T262" s="36"/>
      <c r="U262" s="35"/>
      <c r="V262" s="37"/>
      <c r="W262" s="32"/>
      <c r="X262" s="34"/>
      <c r="Y262" s="32"/>
      <c r="Z262" s="35"/>
      <c r="AA262" s="35"/>
      <c r="AB262" s="38"/>
      <c r="AC262" s="35"/>
      <c r="AD262" s="50"/>
      <c r="AE262" s="39"/>
      <c r="AF262" s="39"/>
      <c r="AG262" s="34"/>
      <c r="AH262" s="51"/>
      <c r="AI262" s="32"/>
    </row>
    <row r="263" spans="1:35" x14ac:dyDescent="0.25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53"/>
      <c r="Q263" s="40"/>
      <c r="R263" s="35"/>
      <c r="S263" s="35"/>
      <c r="T263" s="36"/>
      <c r="U263" s="35"/>
      <c r="V263" s="37"/>
      <c r="W263" s="32"/>
      <c r="X263" s="34"/>
      <c r="Y263" s="32"/>
      <c r="Z263" s="35"/>
      <c r="AA263" s="35"/>
      <c r="AB263" s="38"/>
      <c r="AC263" s="35"/>
      <c r="AD263" s="50"/>
      <c r="AE263" s="39"/>
      <c r="AF263" s="39"/>
      <c r="AG263" s="34"/>
      <c r="AH263" s="51"/>
      <c r="AI263" s="32"/>
    </row>
    <row r="264" spans="1:35" x14ac:dyDescent="0.25">
      <c r="A264" s="32"/>
      <c r="B264" s="3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53"/>
      <c r="Q264" s="40"/>
      <c r="R264" s="35"/>
      <c r="S264" s="35"/>
      <c r="T264" s="36"/>
      <c r="U264" s="35"/>
      <c r="V264" s="37"/>
      <c r="W264" s="32"/>
      <c r="X264" s="34"/>
      <c r="Y264" s="32"/>
      <c r="Z264" s="35"/>
      <c r="AA264" s="35"/>
      <c r="AB264" s="38"/>
      <c r="AC264" s="35"/>
      <c r="AD264" s="50"/>
      <c r="AE264" s="39"/>
      <c r="AF264" s="39"/>
      <c r="AG264" s="34"/>
      <c r="AH264" s="51"/>
      <c r="AI264" s="32"/>
    </row>
    <row r="265" spans="1:35" x14ac:dyDescent="0.25">
      <c r="A265" s="32"/>
      <c r="B265" s="33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53"/>
      <c r="Q265" s="40"/>
      <c r="R265" s="35"/>
      <c r="S265" s="35"/>
      <c r="T265" s="36"/>
      <c r="U265" s="35"/>
      <c r="V265" s="37"/>
      <c r="W265" s="32"/>
      <c r="X265" s="34"/>
      <c r="Y265" s="32"/>
      <c r="Z265" s="35"/>
      <c r="AA265" s="35"/>
      <c r="AB265" s="38"/>
      <c r="AC265" s="35"/>
      <c r="AD265" s="50"/>
      <c r="AE265" s="39"/>
      <c r="AF265" s="39"/>
      <c r="AG265" s="34"/>
      <c r="AH265" s="51"/>
      <c r="AI265" s="32"/>
    </row>
    <row r="266" spans="1:35" x14ac:dyDescent="0.25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53"/>
      <c r="Q266" s="40"/>
      <c r="R266" s="35"/>
      <c r="S266" s="35"/>
      <c r="T266" s="36"/>
      <c r="U266" s="35"/>
      <c r="V266" s="37"/>
      <c r="W266" s="32"/>
      <c r="X266" s="34"/>
      <c r="Y266" s="32"/>
      <c r="Z266" s="35"/>
      <c r="AA266" s="35"/>
      <c r="AB266" s="38"/>
      <c r="AC266" s="35"/>
      <c r="AD266" s="50"/>
      <c r="AE266" s="39"/>
      <c r="AF266" s="39"/>
      <c r="AG266" s="34"/>
      <c r="AH266" s="51"/>
      <c r="AI266" s="32"/>
    </row>
    <row r="267" spans="1:35" x14ac:dyDescent="0.25">
      <c r="A267" s="32"/>
      <c r="B267" s="3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53"/>
      <c r="Q267" s="40"/>
      <c r="R267" s="35"/>
      <c r="S267" s="35"/>
      <c r="T267" s="36"/>
      <c r="U267" s="35"/>
      <c r="V267" s="37"/>
      <c r="W267" s="32"/>
      <c r="X267" s="34"/>
      <c r="Y267" s="32"/>
      <c r="Z267" s="35"/>
      <c r="AA267" s="35"/>
      <c r="AB267" s="38"/>
      <c r="AC267" s="35"/>
      <c r="AD267" s="50"/>
      <c r="AE267" s="39"/>
      <c r="AF267" s="39"/>
      <c r="AG267" s="34"/>
      <c r="AH267" s="51"/>
      <c r="AI267" s="32"/>
    </row>
    <row r="268" spans="1:35" x14ac:dyDescent="0.25">
      <c r="A268" s="32"/>
      <c r="B268" s="3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53"/>
      <c r="Q268" s="40"/>
      <c r="R268" s="35"/>
      <c r="S268" s="35"/>
      <c r="T268" s="36"/>
      <c r="U268" s="35"/>
      <c r="V268" s="37"/>
      <c r="W268" s="32"/>
      <c r="X268" s="34"/>
      <c r="Y268" s="32"/>
      <c r="Z268" s="35"/>
      <c r="AA268" s="35"/>
      <c r="AB268" s="38"/>
      <c r="AC268" s="35"/>
      <c r="AD268" s="50"/>
      <c r="AE268" s="39"/>
      <c r="AF268" s="39"/>
      <c r="AG268" s="34"/>
      <c r="AH268" s="51"/>
      <c r="AI268" s="32"/>
    </row>
    <row r="269" spans="1:35" x14ac:dyDescent="0.25">
      <c r="A269" s="32"/>
      <c r="B269" s="3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53"/>
      <c r="Q269" s="40"/>
      <c r="R269" s="35"/>
      <c r="S269" s="35"/>
      <c r="T269" s="36"/>
      <c r="U269" s="35"/>
      <c r="V269" s="37"/>
      <c r="W269" s="32"/>
      <c r="X269" s="34"/>
      <c r="Y269" s="32"/>
      <c r="Z269" s="35"/>
      <c r="AA269" s="35"/>
      <c r="AB269" s="38"/>
      <c r="AC269" s="35"/>
      <c r="AD269" s="50"/>
      <c r="AE269" s="39"/>
      <c r="AF269" s="39"/>
      <c r="AG269" s="34"/>
      <c r="AH269" s="51"/>
      <c r="AI269" s="32"/>
    </row>
    <row r="270" spans="1:35" x14ac:dyDescent="0.25">
      <c r="A270" s="32"/>
      <c r="B270" s="3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53"/>
      <c r="Q270" s="40"/>
      <c r="R270" s="35"/>
      <c r="S270" s="35"/>
      <c r="T270" s="36"/>
      <c r="U270" s="35"/>
      <c r="V270" s="37"/>
      <c r="W270" s="32"/>
      <c r="X270" s="34"/>
      <c r="Y270" s="32"/>
      <c r="Z270" s="35"/>
      <c r="AA270" s="35"/>
      <c r="AB270" s="38"/>
      <c r="AC270" s="35"/>
      <c r="AD270" s="50"/>
      <c r="AE270" s="39"/>
      <c r="AF270" s="39"/>
      <c r="AG270" s="34"/>
      <c r="AH270" s="51"/>
      <c r="AI270" s="32"/>
    </row>
    <row r="271" spans="1:35" x14ac:dyDescent="0.25">
      <c r="A271" s="32"/>
      <c r="B271" s="33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53"/>
      <c r="Q271" s="40"/>
      <c r="R271" s="35"/>
      <c r="S271" s="35"/>
      <c r="T271" s="36"/>
      <c r="U271" s="35"/>
      <c r="V271" s="37"/>
      <c r="W271" s="32"/>
      <c r="X271" s="34"/>
      <c r="Y271" s="32"/>
      <c r="Z271" s="35"/>
      <c r="AA271" s="35"/>
      <c r="AB271" s="34"/>
      <c r="AC271" s="35"/>
      <c r="AD271" s="50"/>
      <c r="AE271" s="39"/>
      <c r="AF271" s="39"/>
      <c r="AG271" s="34"/>
      <c r="AH271" s="51"/>
      <c r="AI271" s="32"/>
    </row>
    <row r="272" spans="1:35" x14ac:dyDescent="0.25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53"/>
      <c r="Q272" s="40"/>
      <c r="R272" s="35"/>
      <c r="S272" s="35"/>
      <c r="T272" s="36"/>
      <c r="U272" s="35"/>
      <c r="V272" s="37"/>
      <c r="W272" s="32"/>
      <c r="X272" s="34"/>
      <c r="Y272" s="32"/>
      <c r="Z272" s="35"/>
      <c r="AA272" s="35"/>
      <c r="AB272" s="38"/>
      <c r="AC272" s="35"/>
      <c r="AD272" s="50"/>
      <c r="AE272" s="39"/>
      <c r="AF272" s="39"/>
      <c r="AG272" s="34"/>
      <c r="AH272" s="51"/>
      <c r="AI272" s="32"/>
    </row>
    <row r="273" spans="1:35" x14ac:dyDescent="0.25">
      <c r="A273" s="32"/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53"/>
      <c r="Q273" s="40"/>
      <c r="R273" s="35"/>
      <c r="S273" s="35"/>
      <c r="T273" s="36"/>
      <c r="U273" s="35"/>
      <c r="V273" s="37"/>
      <c r="W273" s="32"/>
      <c r="X273" s="34"/>
      <c r="Y273" s="32"/>
      <c r="Z273" s="35"/>
      <c r="AA273" s="35"/>
      <c r="AB273" s="38"/>
      <c r="AC273" s="35"/>
      <c r="AD273" s="50"/>
      <c r="AE273" s="39"/>
      <c r="AF273" s="39"/>
      <c r="AG273" s="34"/>
      <c r="AH273" s="51"/>
      <c r="AI273" s="32"/>
    </row>
    <row r="274" spans="1:35" x14ac:dyDescent="0.25">
      <c r="A274" s="32"/>
      <c r="B274" s="3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53"/>
      <c r="Q274" s="40"/>
      <c r="R274" s="35"/>
      <c r="S274" s="35"/>
      <c r="T274" s="36"/>
      <c r="U274" s="35"/>
      <c r="V274" s="37"/>
      <c r="W274" s="32"/>
      <c r="X274" s="34"/>
      <c r="Y274" s="32"/>
      <c r="Z274" s="35"/>
      <c r="AA274" s="35"/>
      <c r="AB274" s="38"/>
      <c r="AC274" s="35"/>
      <c r="AD274" s="50"/>
      <c r="AE274" s="39"/>
      <c r="AF274" s="39"/>
      <c r="AG274" s="34"/>
      <c r="AH274" s="51"/>
      <c r="AI274" s="32"/>
    </row>
    <row r="275" spans="1:35" x14ac:dyDescent="0.25">
      <c r="A275" s="32"/>
      <c r="B275" s="3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53"/>
      <c r="Q275" s="40"/>
      <c r="R275" s="35"/>
      <c r="S275" s="35"/>
      <c r="T275" s="36"/>
      <c r="U275" s="35"/>
      <c r="V275" s="37"/>
      <c r="W275" s="32"/>
      <c r="X275" s="34"/>
      <c r="Y275" s="32"/>
      <c r="Z275" s="35"/>
      <c r="AA275" s="35"/>
      <c r="AB275" s="38"/>
      <c r="AC275" s="35"/>
      <c r="AD275" s="50"/>
      <c r="AE275" s="39"/>
      <c r="AF275" s="39"/>
      <c r="AG275" s="34"/>
      <c r="AH275" s="51"/>
      <c r="AI275" s="32"/>
    </row>
    <row r="276" spans="1:35" x14ac:dyDescent="0.25">
      <c r="A276" s="32"/>
      <c r="B276" s="3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53"/>
      <c r="Q276" s="40"/>
      <c r="R276" s="35"/>
      <c r="S276" s="35"/>
      <c r="T276" s="36"/>
      <c r="U276" s="35"/>
      <c r="V276" s="37"/>
      <c r="W276" s="32"/>
      <c r="X276" s="34"/>
      <c r="Y276" s="32"/>
      <c r="Z276" s="35"/>
      <c r="AA276" s="35"/>
      <c r="AB276" s="38"/>
      <c r="AC276" s="35"/>
      <c r="AD276" s="50"/>
      <c r="AE276" s="39"/>
      <c r="AF276" s="39"/>
      <c r="AG276" s="34"/>
      <c r="AH276" s="51"/>
      <c r="AI276" s="32"/>
    </row>
    <row r="277" spans="1:35" x14ac:dyDescent="0.25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53"/>
      <c r="Q277" s="40"/>
      <c r="R277" s="35"/>
      <c r="S277" s="35"/>
      <c r="T277" s="36"/>
      <c r="U277" s="35"/>
      <c r="V277" s="37"/>
      <c r="W277" s="32"/>
      <c r="X277" s="34"/>
      <c r="Y277" s="32"/>
      <c r="Z277" s="35"/>
      <c r="AA277" s="35"/>
      <c r="AB277" s="38"/>
      <c r="AC277" s="35"/>
      <c r="AD277" s="50"/>
      <c r="AE277" s="39"/>
      <c r="AF277" s="39"/>
      <c r="AG277" s="34"/>
      <c r="AH277" s="51"/>
      <c r="AI277" s="32"/>
    </row>
    <row r="278" spans="1:35" x14ac:dyDescent="0.25">
      <c r="A278" s="32"/>
      <c r="B278" s="33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53"/>
      <c r="Q278" s="40"/>
      <c r="R278" s="35"/>
      <c r="S278" s="35"/>
      <c r="T278" s="36"/>
      <c r="U278" s="35"/>
      <c r="V278" s="37"/>
      <c r="W278" s="32"/>
      <c r="X278" s="34"/>
      <c r="Y278" s="32"/>
      <c r="Z278" s="35"/>
      <c r="AA278" s="35"/>
      <c r="AB278" s="38"/>
      <c r="AC278" s="35"/>
      <c r="AD278" s="50"/>
      <c r="AE278" s="39"/>
      <c r="AF278" s="39"/>
      <c r="AG278" s="34"/>
      <c r="AH278" s="51"/>
      <c r="AI278" s="32"/>
    </row>
    <row r="279" spans="1:35" x14ac:dyDescent="0.25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53"/>
      <c r="Q279" s="40"/>
      <c r="R279" s="35"/>
      <c r="S279" s="35"/>
      <c r="T279" s="36"/>
      <c r="U279" s="35"/>
      <c r="V279" s="37"/>
      <c r="W279" s="32"/>
      <c r="X279" s="34"/>
      <c r="Y279" s="32"/>
      <c r="Z279" s="35"/>
      <c r="AA279" s="35"/>
      <c r="AB279" s="38"/>
      <c r="AC279" s="35"/>
      <c r="AD279" s="50"/>
      <c r="AE279" s="39"/>
      <c r="AF279" s="39"/>
      <c r="AG279" s="34"/>
      <c r="AH279" s="51"/>
      <c r="AI279" s="32"/>
    </row>
    <row r="280" spans="1:35" x14ac:dyDescent="0.25">
      <c r="A280" s="32"/>
      <c r="B280" s="33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53"/>
      <c r="Q280" s="40"/>
      <c r="R280" s="35"/>
      <c r="S280" s="35"/>
      <c r="T280" s="36"/>
      <c r="U280" s="35"/>
      <c r="V280" s="37"/>
      <c r="W280" s="32"/>
      <c r="X280" s="34"/>
      <c r="Y280" s="32"/>
      <c r="Z280" s="35"/>
      <c r="AA280" s="35"/>
      <c r="AB280" s="38"/>
      <c r="AC280" s="35"/>
      <c r="AD280" s="50"/>
      <c r="AE280" s="39"/>
      <c r="AF280" s="39"/>
      <c r="AG280" s="34"/>
      <c r="AH280" s="51"/>
      <c r="AI280" s="32"/>
    </row>
    <row r="281" spans="1:35" x14ac:dyDescent="0.25">
      <c r="A281" s="32"/>
      <c r="B281" s="33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53"/>
      <c r="Q281" s="40"/>
      <c r="R281" s="35"/>
      <c r="S281" s="35"/>
      <c r="T281" s="36"/>
      <c r="U281" s="35"/>
      <c r="V281" s="37"/>
      <c r="W281" s="32"/>
      <c r="X281" s="34"/>
      <c r="Y281" s="32"/>
      <c r="Z281" s="35"/>
      <c r="AA281" s="35"/>
      <c r="AB281" s="38"/>
      <c r="AC281" s="35"/>
      <c r="AD281" s="50"/>
      <c r="AE281" s="39"/>
      <c r="AF281" s="39"/>
      <c r="AG281" s="34"/>
      <c r="AH281" s="51"/>
      <c r="AI281" s="32"/>
    </row>
    <row r="282" spans="1:35" x14ac:dyDescent="0.25">
      <c r="A282" s="32"/>
      <c r="B282" s="33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53"/>
      <c r="Q282" s="40"/>
      <c r="R282" s="35"/>
      <c r="S282" s="35"/>
      <c r="T282" s="36"/>
      <c r="U282" s="35"/>
      <c r="V282" s="37"/>
      <c r="W282" s="32"/>
      <c r="X282" s="34"/>
      <c r="Y282" s="32"/>
      <c r="Z282" s="35"/>
      <c r="AA282" s="35"/>
      <c r="AB282" s="38"/>
      <c r="AC282" s="35"/>
      <c r="AD282" s="50"/>
      <c r="AE282" s="39"/>
      <c r="AF282" s="39"/>
      <c r="AG282" s="34"/>
      <c r="AH282" s="51"/>
      <c r="AI282" s="32"/>
    </row>
    <row r="283" spans="1:35" x14ac:dyDescent="0.25">
      <c r="A283" s="32"/>
      <c r="B283" s="33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53"/>
      <c r="Q283" s="40"/>
      <c r="R283" s="35"/>
      <c r="S283" s="35"/>
      <c r="T283" s="36"/>
      <c r="U283" s="35"/>
      <c r="V283" s="37"/>
      <c r="W283" s="32"/>
      <c r="X283" s="34"/>
      <c r="Y283" s="32"/>
      <c r="Z283" s="35"/>
      <c r="AA283" s="35"/>
      <c r="AB283" s="38"/>
      <c r="AC283" s="35"/>
      <c r="AD283" s="50"/>
      <c r="AE283" s="39"/>
      <c r="AF283" s="39"/>
      <c r="AG283" s="34"/>
      <c r="AH283" s="51"/>
      <c r="AI283" s="32"/>
    </row>
    <row r="284" spans="1:35" x14ac:dyDescent="0.25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53"/>
      <c r="Q284" s="40"/>
      <c r="R284" s="35"/>
      <c r="S284" s="35"/>
      <c r="T284" s="36"/>
      <c r="U284" s="35"/>
      <c r="V284" s="37"/>
      <c r="W284" s="32"/>
      <c r="X284" s="34"/>
      <c r="Y284" s="32"/>
      <c r="Z284" s="35"/>
      <c r="AA284" s="35"/>
      <c r="AB284" s="38"/>
      <c r="AC284" s="35"/>
      <c r="AD284" s="50"/>
      <c r="AE284" s="39"/>
      <c r="AF284" s="39"/>
      <c r="AG284" s="34"/>
      <c r="AH284" s="51"/>
      <c r="AI284" s="32"/>
    </row>
    <row r="285" spans="1:35" x14ac:dyDescent="0.25">
      <c r="A285" s="32"/>
      <c r="B285" s="33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53"/>
      <c r="Q285" s="40"/>
      <c r="R285" s="35"/>
      <c r="S285" s="35"/>
      <c r="T285" s="36"/>
      <c r="U285" s="35"/>
      <c r="V285" s="37"/>
      <c r="W285" s="32"/>
      <c r="X285" s="34"/>
      <c r="Y285" s="32"/>
      <c r="Z285" s="35"/>
      <c r="AA285" s="35"/>
      <c r="AB285" s="38"/>
      <c r="AC285" s="35"/>
      <c r="AD285" s="50"/>
      <c r="AE285" s="39"/>
      <c r="AF285" s="39"/>
      <c r="AG285" s="34"/>
      <c r="AH285" s="51"/>
      <c r="AI285" s="32"/>
    </row>
    <row r="286" spans="1:35" x14ac:dyDescent="0.25">
      <c r="A286" s="32"/>
      <c r="B286" s="33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53"/>
      <c r="Q286" s="40"/>
      <c r="R286" s="35"/>
      <c r="S286" s="35"/>
      <c r="T286" s="36"/>
      <c r="U286" s="35"/>
      <c r="V286" s="37"/>
      <c r="W286" s="32"/>
      <c r="X286" s="34"/>
      <c r="Y286" s="32"/>
      <c r="Z286" s="35"/>
      <c r="AA286" s="35"/>
      <c r="AB286" s="38"/>
      <c r="AC286" s="35"/>
      <c r="AD286" s="50"/>
      <c r="AE286" s="39"/>
      <c r="AF286" s="39"/>
      <c r="AG286" s="34"/>
      <c r="AH286" s="51"/>
      <c r="AI286" s="32"/>
    </row>
    <row r="287" spans="1:35" x14ac:dyDescent="0.25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53"/>
      <c r="Q287" s="40"/>
      <c r="R287" s="35"/>
      <c r="S287" s="35"/>
      <c r="T287" s="36"/>
      <c r="U287" s="35"/>
      <c r="V287" s="37"/>
      <c r="W287" s="32"/>
      <c r="X287" s="34"/>
      <c r="Y287" s="32"/>
      <c r="Z287" s="35"/>
      <c r="AA287" s="35"/>
      <c r="AB287" s="38"/>
      <c r="AC287" s="35"/>
      <c r="AD287" s="50"/>
      <c r="AE287" s="39"/>
      <c r="AF287" s="39"/>
      <c r="AG287" s="34"/>
      <c r="AH287" s="51"/>
      <c r="AI287" s="32"/>
    </row>
    <row r="288" spans="1:35" x14ac:dyDescent="0.25">
      <c r="A288" s="32"/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53"/>
      <c r="Q288" s="40"/>
      <c r="R288" s="35"/>
      <c r="S288" s="35"/>
      <c r="T288" s="36"/>
      <c r="U288" s="35"/>
      <c r="V288" s="37"/>
      <c r="W288" s="32"/>
      <c r="X288" s="34"/>
      <c r="Y288" s="32"/>
      <c r="Z288" s="35"/>
      <c r="AA288" s="35"/>
      <c r="AB288" s="38"/>
      <c r="AC288" s="35"/>
      <c r="AD288" s="50"/>
      <c r="AE288" s="39"/>
      <c r="AF288" s="39"/>
      <c r="AG288" s="34"/>
      <c r="AH288" s="51"/>
      <c r="AI288" s="32"/>
    </row>
    <row r="289" spans="1:35" x14ac:dyDescent="0.25">
      <c r="A289" s="32"/>
      <c r="B289" s="33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53"/>
      <c r="Q289" s="40"/>
      <c r="R289" s="35"/>
      <c r="S289" s="35"/>
      <c r="T289" s="36"/>
      <c r="U289" s="35"/>
      <c r="V289" s="37"/>
      <c r="W289" s="32"/>
      <c r="X289" s="34"/>
      <c r="Y289" s="32"/>
      <c r="Z289" s="35"/>
      <c r="AA289" s="35"/>
      <c r="AB289" s="38"/>
      <c r="AC289" s="35"/>
      <c r="AD289" s="50"/>
      <c r="AE289" s="39"/>
      <c r="AF289" s="39"/>
      <c r="AG289" s="34"/>
      <c r="AH289" s="51"/>
      <c r="AI289" s="32"/>
    </row>
    <row r="290" spans="1:35" x14ac:dyDescent="0.25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53"/>
      <c r="Q290" s="40"/>
      <c r="R290" s="35"/>
      <c r="S290" s="35"/>
      <c r="T290" s="36"/>
      <c r="U290" s="35"/>
      <c r="V290" s="37"/>
      <c r="W290" s="32"/>
      <c r="X290" s="34"/>
      <c r="Y290" s="32"/>
      <c r="Z290" s="35"/>
      <c r="AA290" s="35"/>
      <c r="AB290" s="38"/>
      <c r="AC290" s="35"/>
      <c r="AD290" s="50"/>
      <c r="AE290" s="39"/>
      <c r="AF290" s="39"/>
      <c r="AG290" s="34"/>
      <c r="AH290" s="51"/>
      <c r="AI290" s="32"/>
    </row>
    <row r="291" spans="1:35" x14ac:dyDescent="0.25">
      <c r="A291" s="32"/>
      <c r="B291" s="33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53"/>
      <c r="Q291" s="40"/>
      <c r="R291" s="35"/>
      <c r="S291" s="35"/>
      <c r="T291" s="36"/>
      <c r="U291" s="35"/>
      <c r="V291" s="37"/>
      <c r="W291" s="32"/>
      <c r="X291" s="34"/>
      <c r="Y291" s="32"/>
      <c r="Z291" s="35"/>
      <c r="AA291" s="35"/>
      <c r="AB291" s="38"/>
      <c r="AC291" s="35"/>
      <c r="AD291" s="50"/>
      <c r="AE291" s="39"/>
      <c r="AF291" s="39"/>
      <c r="AG291" s="34"/>
      <c r="AH291" s="51"/>
      <c r="AI291" s="32"/>
    </row>
    <row r="292" spans="1:35" x14ac:dyDescent="0.25">
      <c r="A292" s="32"/>
      <c r="B292" s="33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53"/>
      <c r="Q292" s="40"/>
      <c r="R292" s="35"/>
      <c r="S292" s="35"/>
      <c r="T292" s="36"/>
      <c r="U292" s="35"/>
      <c r="V292" s="37"/>
      <c r="W292" s="32"/>
      <c r="X292" s="34"/>
      <c r="Y292" s="32"/>
      <c r="Z292" s="35"/>
      <c r="AA292" s="35"/>
      <c r="AB292" s="38"/>
      <c r="AC292" s="35"/>
      <c r="AD292" s="50"/>
      <c r="AE292" s="39"/>
      <c r="AF292" s="39"/>
      <c r="AG292" s="34"/>
      <c r="AH292" s="51"/>
      <c r="AI292" s="32"/>
    </row>
    <row r="293" spans="1:35" x14ac:dyDescent="0.25">
      <c r="A293" s="32"/>
      <c r="B293" s="33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53"/>
      <c r="Q293" s="40"/>
      <c r="R293" s="35"/>
      <c r="S293" s="35"/>
      <c r="T293" s="36"/>
      <c r="U293" s="35"/>
      <c r="V293" s="37"/>
      <c r="W293" s="32"/>
      <c r="X293" s="34"/>
      <c r="Y293" s="32"/>
      <c r="Z293" s="35"/>
      <c r="AA293" s="35"/>
      <c r="AB293" s="38"/>
      <c r="AC293" s="35"/>
      <c r="AD293" s="50"/>
      <c r="AE293" s="39"/>
      <c r="AF293" s="39"/>
      <c r="AG293" s="34"/>
      <c r="AH293" s="51"/>
      <c r="AI293" s="32"/>
    </row>
    <row r="294" spans="1:35" x14ac:dyDescent="0.25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53"/>
      <c r="Q294" s="40"/>
      <c r="R294" s="35"/>
      <c r="S294" s="35"/>
      <c r="T294" s="36"/>
      <c r="U294" s="35"/>
      <c r="V294" s="37"/>
      <c r="W294" s="32"/>
      <c r="X294" s="34"/>
      <c r="Y294" s="32"/>
      <c r="Z294" s="35"/>
      <c r="AA294" s="35"/>
      <c r="AB294" s="38"/>
      <c r="AC294" s="35"/>
      <c r="AD294" s="50"/>
      <c r="AE294" s="39"/>
      <c r="AF294" s="39"/>
      <c r="AG294" s="34"/>
      <c r="AH294" s="51"/>
      <c r="AI294" s="32"/>
    </row>
    <row r="295" spans="1:35" x14ac:dyDescent="0.25">
      <c r="A295" s="32"/>
      <c r="B295" s="33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53"/>
      <c r="Q295" s="40"/>
      <c r="R295" s="35"/>
      <c r="S295" s="35"/>
      <c r="T295" s="36"/>
      <c r="U295" s="35"/>
      <c r="V295" s="37"/>
      <c r="W295" s="32"/>
      <c r="X295" s="34"/>
      <c r="Y295" s="32"/>
      <c r="Z295" s="35"/>
      <c r="AA295" s="35"/>
      <c r="AB295" s="38"/>
      <c r="AC295" s="35"/>
      <c r="AD295" s="50"/>
      <c r="AE295" s="39"/>
      <c r="AF295" s="39"/>
      <c r="AG295" s="34"/>
      <c r="AH295" s="51"/>
      <c r="AI295" s="32"/>
    </row>
    <row r="296" spans="1:35" x14ac:dyDescent="0.25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53"/>
      <c r="Q296" s="40"/>
      <c r="R296" s="35"/>
      <c r="S296" s="35"/>
      <c r="T296" s="36"/>
      <c r="U296" s="35"/>
      <c r="V296" s="37"/>
      <c r="W296" s="32"/>
      <c r="X296" s="34"/>
      <c r="Y296" s="32"/>
      <c r="Z296" s="35"/>
      <c r="AA296" s="35"/>
      <c r="AB296" s="34"/>
      <c r="AC296" s="35"/>
      <c r="AD296" s="50"/>
      <c r="AE296" s="39"/>
      <c r="AF296" s="39"/>
      <c r="AG296" s="34"/>
      <c r="AH296" s="51"/>
      <c r="AI296" s="32"/>
    </row>
    <row r="297" spans="1:35" x14ac:dyDescent="0.25">
      <c r="A297" s="32"/>
      <c r="B297" s="33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53"/>
      <c r="Q297" s="40"/>
      <c r="R297" s="35"/>
      <c r="S297" s="35"/>
      <c r="T297" s="36"/>
      <c r="U297" s="35"/>
      <c r="V297" s="37"/>
      <c r="W297" s="32"/>
      <c r="X297" s="34"/>
      <c r="Y297" s="32"/>
      <c r="Z297" s="35"/>
      <c r="AA297" s="35"/>
      <c r="AB297" s="38"/>
      <c r="AC297" s="35"/>
      <c r="AD297" s="50"/>
      <c r="AE297" s="39"/>
      <c r="AF297" s="39"/>
      <c r="AG297" s="34"/>
      <c r="AH297" s="51"/>
      <c r="AI297" s="32"/>
    </row>
    <row r="298" spans="1:35" x14ac:dyDescent="0.25">
      <c r="A298" s="32"/>
      <c r="B298" s="33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53"/>
      <c r="Q298" s="40"/>
      <c r="R298" s="35"/>
      <c r="S298" s="35"/>
      <c r="T298" s="36"/>
      <c r="U298" s="35"/>
      <c r="V298" s="37"/>
      <c r="W298" s="32"/>
      <c r="X298" s="34"/>
      <c r="Y298" s="32"/>
      <c r="Z298" s="35"/>
      <c r="AA298" s="35"/>
      <c r="AB298" s="38"/>
      <c r="AC298" s="35"/>
      <c r="AD298" s="50"/>
      <c r="AE298" s="39"/>
      <c r="AF298" s="39"/>
      <c r="AG298" s="34"/>
      <c r="AH298" s="51"/>
      <c r="AI298" s="32"/>
    </row>
    <row r="299" spans="1:35" x14ac:dyDescent="0.25">
      <c r="A299" s="32"/>
      <c r="B299" s="33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53"/>
      <c r="Q299" s="40"/>
      <c r="R299" s="35"/>
      <c r="S299" s="35"/>
      <c r="T299" s="36"/>
      <c r="U299" s="35"/>
      <c r="V299" s="37"/>
      <c r="W299" s="32"/>
      <c r="X299" s="34"/>
      <c r="Y299" s="32"/>
      <c r="Z299" s="35"/>
      <c r="AA299" s="35"/>
      <c r="AB299" s="34"/>
      <c r="AC299" s="35"/>
      <c r="AD299" s="50"/>
      <c r="AE299" s="39"/>
      <c r="AF299" s="39"/>
      <c r="AG299" s="34"/>
      <c r="AH299" s="51"/>
      <c r="AI299" s="32"/>
    </row>
    <row r="300" spans="1:35" x14ac:dyDescent="0.25">
      <c r="A300" s="32"/>
      <c r="B300" s="33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53"/>
      <c r="Q300" s="40"/>
      <c r="R300" s="35"/>
      <c r="S300" s="35"/>
      <c r="T300" s="36"/>
      <c r="U300" s="35"/>
      <c r="V300" s="37"/>
      <c r="W300" s="32"/>
      <c r="X300" s="34"/>
      <c r="Y300" s="32"/>
      <c r="Z300" s="35"/>
      <c r="AA300" s="35"/>
      <c r="AB300" s="38"/>
      <c r="AC300" s="35"/>
      <c r="AD300" s="50"/>
      <c r="AE300" s="39"/>
      <c r="AF300" s="39"/>
      <c r="AG300" s="34"/>
      <c r="AH300" s="51"/>
      <c r="AI300" s="32"/>
    </row>
    <row r="301" spans="1:35" x14ac:dyDescent="0.25">
      <c r="A301" s="32"/>
      <c r="B301" s="33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53"/>
      <c r="Q301" s="40"/>
      <c r="R301" s="35"/>
      <c r="S301" s="35"/>
      <c r="T301" s="36"/>
      <c r="U301" s="35"/>
      <c r="V301" s="37"/>
      <c r="W301" s="32"/>
      <c r="X301" s="34"/>
      <c r="Y301" s="32"/>
      <c r="Z301" s="35"/>
      <c r="AA301" s="35"/>
      <c r="AB301" s="38"/>
      <c r="AC301" s="35"/>
      <c r="AD301" s="50"/>
      <c r="AE301" s="39"/>
      <c r="AF301" s="39"/>
      <c r="AG301" s="34"/>
      <c r="AH301" s="51"/>
      <c r="AI301" s="32"/>
    </row>
    <row r="302" spans="1:35" x14ac:dyDescent="0.25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53"/>
      <c r="Q302" s="40"/>
      <c r="R302" s="35"/>
      <c r="S302" s="35"/>
      <c r="T302" s="36"/>
      <c r="U302" s="35"/>
      <c r="V302" s="37"/>
      <c r="W302" s="32"/>
      <c r="X302" s="34"/>
      <c r="Y302" s="32"/>
      <c r="Z302" s="35"/>
      <c r="AA302" s="35"/>
      <c r="AB302" s="38"/>
      <c r="AC302" s="35"/>
      <c r="AD302" s="50"/>
      <c r="AE302" s="39"/>
      <c r="AF302" s="39"/>
      <c r="AG302" s="34"/>
      <c r="AH302" s="51"/>
      <c r="AI302" s="32"/>
    </row>
    <row r="303" spans="1:35" x14ac:dyDescent="0.25">
      <c r="A303" s="32"/>
      <c r="B303" s="33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53"/>
      <c r="Q303" s="40"/>
      <c r="R303" s="35"/>
      <c r="S303" s="35"/>
      <c r="T303" s="36"/>
      <c r="U303" s="35"/>
      <c r="V303" s="37"/>
      <c r="W303" s="32"/>
      <c r="X303" s="34"/>
      <c r="Y303" s="32"/>
      <c r="Z303" s="35"/>
      <c r="AA303" s="35"/>
      <c r="AB303" s="38"/>
      <c r="AC303" s="35"/>
      <c r="AD303" s="50"/>
      <c r="AE303" s="39"/>
      <c r="AF303" s="39"/>
      <c r="AG303" s="34"/>
      <c r="AH303" s="51"/>
      <c r="AI303" s="32"/>
    </row>
    <row r="304" spans="1:35" x14ac:dyDescent="0.25">
      <c r="A304" s="32"/>
      <c r="B304" s="33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53"/>
      <c r="Q304" s="40"/>
      <c r="R304" s="35"/>
      <c r="S304" s="35"/>
      <c r="T304" s="36"/>
      <c r="U304" s="35"/>
      <c r="V304" s="37"/>
      <c r="W304" s="32"/>
      <c r="X304" s="34"/>
      <c r="Y304" s="32"/>
      <c r="Z304" s="35"/>
      <c r="AA304" s="35"/>
      <c r="AB304" s="38"/>
      <c r="AC304" s="35"/>
      <c r="AD304" s="50"/>
      <c r="AE304" s="39"/>
      <c r="AF304" s="39"/>
      <c r="AG304" s="34"/>
      <c r="AH304" s="51"/>
      <c r="AI304" s="32"/>
    </row>
    <row r="305" spans="1:35" x14ac:dyDescent="0.25">
      <c r="A305" s="32"/>
      <c r="B305" s="33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53"/>
      <c r="Q305" s="40"/>
      <c r="R305" s="35"/>
      <c r="S305" s="35"/>
      <c r="T305" s="36"/>
      <c r="U305" s="35"/>
      <c r="V305" s="37"/>
      <c r="W305" s="32"/>
      <c r="X305" s="34"/>
      <c r="Y305" s="32"/>
      <c r="Z305" s="35"/>
      <c r="AA305" s="35"/>
      <c r="AB305" s="38"/>
      <c r="AC305" s="35"/>
      <c r="AD305" s="50"/>
      <c r="AE305" s="39"/>
      <c r="AF305" s="39"/>
      <c r="AG305" s="34"/>
      <c r="AH305" s="51"/>
      <c r="AI305" s="32"/>
    </row>
    <row r="306" spans="1:35" x14ac:dyDescent="0.25">
      <c r="A306" s="32"/>
      <c r="B306" s="33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53"/>
      <c r="Q306" s="40"/>
      <c r="R306" s="35"/>
      <c r="S306" s="35"/>
      <c r="T306" s="36"/>
      <c r="U306" s="35"/>
      <c r="V306" s="37"/>
      <c r="W306" s="32"/>
      <c r="X306" s="34"/>
      <c r="Y306" s="32"/>
      <c r="Z306" s="35"/>
      <c r="AA306" s="35"/>
      <c r="AB306" s="38"/>
      <c r="AC306" s="35"/>
      <c r="AD306" s="50"/>
      <c r="AE306" s="39"/>
      <c r="AF306" s="39"/>
      <c r="AG306" s="34"/>
      <c r="AH306" s="51"/>
      <c r="AI306" s="32"/>
    </row>
    <row r="307" spans="1:35" x14ac:dyDescent="0.25">
      <c r="A307" s="32"/>
      <c r="B307" s="33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53"/>
      <c r="Q307" s="40"/>
      <c r="R307" s="35"/>
      <c r="S307" s="35"/>
      <c r="T307" s="36"/>
      <c r="U307" s="35"/>
      <c r="V307" s="37"/>
      <c r="W307" s="32"/>
      <c r="X307" s="34"/>
      <c r="Y307" s="32"/>
      <c r="Z307" s="35"/>
      <c r="AA307" s="35"/>
      <c r="AB307" s="38"/>
      <c r="AC307" s="35"/>
      <c r="AD307" s="50"/>
      <c r="AE307" s="39"/>
      <c r="AF307" s="39"/>
      <c r="AG307" s="34"/>
      <c r="AH307" s="51"/>
      <c r="AI307" s="32"/>
    </row>
    <row r="308" spans="1:35" x14ac:dyDescent="0.25">
      <c r="A308" s="32"/>
      <c r="B308" s="33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53"/>
      <c r="Q308" s="40"/>
      <c r="R308" s="35"/>
      <c r="S308" s="35"/>
      <c r="T308" s="36"/>
      <c r="U308" s="35"/>
      <c r="V308" s="37"/>
      <c r="W308" s="32"/>
      <c r="X308" s="34"/>
      <c r="Y308" s="32"/>
      <c r="Z308" s="35"/>
      <c r="AA308" s="35"/>
      <c r="AB308" s="38"/>
      <c r="AC308" s="35"/>
      <c r="AD308" s="50"/>
      <c r="AE308" s="39"/>
      <c r="AF308" s="39"/>
      <c r="AG308" s="34"/>
      <c r="AH308" s="51"/>
      <c r="AI308" s="32"/>
    </row>
    <row r="309" spans="1:35" x14ac:dyDescent="0.25">
      <c r="A309" s="32"/>
      <c r="B309" s="33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53"/>
      <c r="Q309" s="40"/>
      <c r="R309" s="35"/>
      <c r="S309" s="35"/>
      <c r="T309" s="36"/>
      <c r="U309" s="35"/>
      <c r="V309" s="37"/>
      <c r="W309" s="32"/>
      <c r="X309" s="34"/>
      <c r="Y309" s="32"/>
      <c r="Z309" s="35"/>
      <c r="AA309" s="35"/>
      <c r="AB309" s="38"/>
      <c r="AC309" s="35"/>
      <c r="AD309" s="50"/>
      <c r="AE309" s="39"/>
      <c r="AF309" s="39"/>
      <c r="AG309" s="34"/>
      <c r="AH309" s="51"/>
      <c r="AI309" s="32"/>
    </row>
    <row r="310" spans="1:35" x14ac:dyDescent="0.25">
      <c r="A310" s="32"/>
      <c r="B310" s="33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53"/>
      <c r="Q310" s="40"/>
      <c r="R310" s="35"/>
      <c r="S310" s="35"/>
      <c r="T310" s="36"/>
      <c r="U310" s="35"/>
      <c r="V310" s="37"/>
      <c r="W310" s="32"/>
      <c r="X310" s="34"/>
      <c r="Y310" s="32"/>
      <c r="Z310" s="35"/>
      <c r="AA310" s="35"/>
      <c r="AB310" s="38"/>
      <c r="AC310" s="35"/>
      <c r="AD310" s="50"/>
      <c r="AE310" s="39"/>
      <c r="AF310" s="39"/>
      <c r="AG310" s="34"/>
      <c r="AH310" s="51"/>
      <c r="AI310" s="32"/>
    </row>
    <row r="311" spans="1:35" x14ac:dyDescent="0.25">
      <c r="A311" s="32"/>
      <c r="B311" s="33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53"/>
      <c r="Q311" s="40"/>
      <c r="R311" s="35"/>
      <c r="S311" s="35"/>
      <c r="T311" s="36"/>
      <c r="U311" s="35"/>
      <c r="V311" s="37"/>
      <c r="W311" s="32"/>
      <c r="X311" s="34"/>
      <c r="Y311" s="32"/>
      <c r="Z311" s="35"/>
      <c r="AA311" s="35"/>
      <c r="AB311" s="38"/>
      <c r="AC311" s="35"/>
      <c r="AD311" s="50"/>
      <c r="AE311" s="39"/>
      <c r="AF311" s="39"/>
      <c r="AG311" s="34"/>
      <c r="AH311" s="51"/>
      <c r="AI311" s="32"/>
    </row>
    <row r="312" spans="1:35" x14ac:dyDescent="0.25">
      <c r="A312" s="32"/>
      <c r="B312" s="3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53"/>
      <c r="Q312" s="40"/>
      <c r="R312" s="35"/>
      <c r="S312" s="35"/>
      <c r="T312" s="36"/>
      <c r="U312" s="35"/>
      <c r="V312" s="37"/>
      <c r="W312" s="32"/>
      <c r="X312" s="34"/>
      <c r="Y312" s="32"/>
      <c r="Z312" s="35"/>
      <c r="AA312" s="35"/>
      <c r="AB312" s="38"/>
      <c r="AC312" s="35"/>
      <c r="AD312" s="50"/>
      <c r="AE312" s="39"/>
      <c r="AF312" s="39"/>
      <c r="AG312" s="34"/>
      <c r="AH312" s="51"/>
      <c r="AI312" s="32"/>
    </row>
    <row r="313" spans="1:35" x14ac:dyDescent="0.25">
      <c r="A313" s="32"/>
      <c r="B313" s="33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53"/>
      <c r="Q313" s="40"/>
      <c r="R313" s="35"/>
      <c r="S313" s="35"/>
      <c r="T313" s="36"/>
      <c r="U313" s="35"/>
      <c r="V313" s="37"/>
      <c r="W313" s="32"/>
      <c r="X313" s="34"/>
      <c r="Y313" s="32"/>
      <c r="Z313" s="35"/>
      <c r="AA313" s="35"/>
      <c r="AB313" s="38"/>
      <c r="AC313" s="35"/>
      <c r="AD313" s="50"/>
      <c r="AE313" s="39"/>
      <c r="AF313" s="39"/>
      <c r="AG313" s="34"/>
      <c r="AH313" s="51"/>
      <c r="AI313" s="32"/>
    </row>
    <row r="314" spans="1:35" x14ac:dyDescent="0.25">
      <c r="A314" s="32"/>
      <c r="B314" s="3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53"/>
      <c r="Q314" s="40"/>
      <c r="R314" s="35"/>
      <c r="S314" s="35"/>
      <c r="T314" s="36"/>
      <c r="U314" s="35"/>
      <c r="V314" s="37"/>
      <c r="W314" s="32"/>
      <c r="X314" s="34"/>
      <c r="Y314" s="32"/>
      <c r="Z314" s="35"/>
      <c r="AA314" s="35"/>
      <c r="AB314" s="38"/>
      <c r="AC314" s="35"/>
      <c r="AD314" s="50"/>
      <c r="AE314" s="39"/>
      <c r="AF314" s="39"/>
      <c r="AG314" s="34"/>
      <c r="AH314" s="51"/>
      <c r="AI314" s="32"/>
    </row>
    <row r="315" spans="1:35" x14ac:dyDescent="0.25">
      <c r="A315" s="32"/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53"/>
      <c r="Q315" s="40"/>
      <c r="R315" s="35"/>
      <c r="S315" s="35"/>
      <c r="T315" s="36"/>
      <c r="U315" s="35"/>
      <c r="V315" s="37"/>
      <c r="W315" s="32"/>
      <c r="X315" s="34"/>
      <c r="Y315" s="32"/>
      <c r="Z315" s="35"/>
      <c r="AA315" s="35"/>
      <c r="AB315" s="38"/>
      <c r="AC315" s="35"/>
      <c r="AD315" s="50"/>
      <c r="AE315" s="39"/>
      <c r="AF315" s="39"/>
      <c r="AG315" s="34"/>
      <c r="AH315" s="51"/>
      <c r="AI315" s="32"/>
    </row>
    <row r="316" spans="1:35" x14ac:dyDescent="0.25">
      <c r="A316" s="32"/>
      <c r="B316" s="33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53"/>
      <c r="Q316" s="40"/>
      <c r="R316" s="35"/>
      <c r="S316" s="35"/>
      <c r="T316" s="36"/>
      <c r="U316" s="35"/>
      <c r="V316" s="37"/>
      <c r="W316" s="32"/>
      <c r="X316" s="34"/>
      <c r="Y316" s="32"/>
      <c r="Z316" s="35"/>
      <c r="AA316" s="35"/>
      <c r="AB316" s="38"/>
      <c r="AC316" s="35"/>
      <c r="AD316" s="50"/>
      <c r="AE316" s="39"/>
      <c r="AF316" s="39"/>
      <c r="AG316" s="34"/>
      <c r="AH316" s="51"/>
      <c r="AI316" s="32"/>
    </row>
    <row r="317" spans="1:35" x14ac:dyDescent="0.25">
      <c r="A317" s="32"/>
      <c r="B317" s="33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53"/>
      <c r="Q317" s="40"/>
      <c r="R317" s="35"/>
      <c r="S317" s="35"/>
      <c r="T317" s="36"/>
      <c r="U317" s="35"/>
      <c r="V317" s="37"/>
      <c r="W317" s="32"/>
      <c r="X317" s="34"/>
      <c r="Y317" s="32"/>
      <c r="Z317" s="35"/>
      <c r="AA317" s="35"/>
      <c r="AB317" s="38"/>
      <c r="AC317" s="35"/>
      <c r="AD317" s="50"/>
      <c r="AE317" s="39"/>
      <c r="AF317" s="39"/>
      <c r="AG317" s="34"/>
      <c r="AH317" s="51"/>
      <c r="AI317" s="32"/>
    </row>
    <row r="318" spans="1:35" x14ac:dyDescent="0.25">
      <c r="A318" s="32"/>
      <c r="B318" s="33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53"/>
      <c r="Q318" s="40"/>
      <c r="R318" s="35"/>
      <c r="S318" s="35"/>
      <c r="T318" s="36"/>
      <c r="U318" s="35"/>
      <c r="V318" s="37"/>
      <c r="W318" s="32"/>
      <c r="X318" s="34"/>
      <c r="Y318" s="32"/>
      <c r="Z318" s="35"/>
      <c r="AA318" s="35"/>
      <c r="AB318" s="38"/>
      <c r="AC318" s="35"/>
      <c r="AD318" s="50"/>
      <c r="AE318" s="39"/>
      <c r="AF318" s="39"/>
      <c r="AG318" s="34"/>
      <c r="AH318" s="51"/>
      <c r="AI318" s="32"/>
    </row>
    <row r="319" spans="1:35" x14ac:dyDescent="0.25">
      <c r="A319" s="32"/>
      <c r="B319" s="33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53"/>
      <c r="Q319" s="40"/>
      <c r="R319" s="35"/>
      <c r="S319" s="35"/>
      <c r="T319" s="36"/>
      <c r="U319" s="35"/>
      <c r="V319" s="37"/>
      <c r="W319" s="32"/>
      <c r="X319" s="34"/>
      <c r="Y319" s="32"/>
      <c r="Z319" s="35"/>
      <c r="AA319" s="35"/>
      <c r="AB319" s="38"/>
      <c r="AC319" s="35"/>
      <c r="AD319" s="50"/>
      <c r="AE319" s="39"/>
      <c r="AF319" s="39"/>
      <c r="AG319" s="34"/>
      <c r="AH319" s="51"/>
      <c r="AI319" s="32"/>
    </row>
    <row r="320" spans="1:35" x14ac:dyDescent="0.25">
      <c r="A320" s="32"/>
      <c r="B320" s="33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53"/>
      <c r="Q320" s="40"/>
      <c r="R320" s="35"/>
      <c r="S320" s="35"/>
      <c r="T320" s="36"/>
      <c r="U320" s="35"/>
      <c r="V320" s="37"/>
      <c r="W320" s="32"/>
      <c r="X320" s="34"/>
      <c r="Y320" s="32"/>
      <c r="Z320" s="35"/>
      <c r="AA320" s="35"/>
      <c r="AB320" s="38"/>
      <c r="AC320" s="35"/>
      <c r="AD320" s="50"/>
      <c r="AE320" s="39"/>
      <c r="AF320" s="39"/>
      <c r="AG320" s="34"/>
      <c r="AH320" s="51"/>
      <c r="AI320" s="32"/>
    </row>
    <row r="321" spans="1:35" x14ac:dyDescent="0.25">
      <c r="A321" s="32"/>
      <c r="B321" s="33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53"/>
      <c r="Q321" s="40"/>
      <c r="R321" s="35"/>
      <c r="S321" s="35"/>
      <c r="T321" s="36"/>
      <c r="U321" s="35"/>
      <c r="V321" s="37"/>
      <c r="W321" s="32"/>
      <c r="X321" s="34"/>
      <c r="Y321" s="32"/>
      <c r="Z321" s="35"/>
      <c r="AA321" s="35"/>
      <c r="AB321" s="38"/>
      <c r="AC321" s="35"/>
      <c r="AD321" s="50"/>
      <c r="AE321" s="39"/>
      <c r="AF321" s="39"/>
      <c r="AG321" s="34"/>
      <c r="AH321" s="51"/>
      <c r="AI321" s="32"/>
    </row>
    <row r="322" spans="1:35" x14ac:dyDescent="0.25">
      <c r="A322" s="32"/>
      <c r="B322" s="33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53"/>
      <c r="Q322" s="40"/>
      <c r="R322" s="35"/>
      <c r="S322" s="35"/>
      <c r="T322" s="36"/>
      <c r="U322" s="35"/>
      <c r="V322" s="37"/>
      <c r="W322" s="32"/>
      <c r="X322" s="34"/>
      <c r="Y322" s="32"/>
      <c r="Z322" s="35"/>
      <c r="AA322" s="35"/>
      <c r="AB322" s="38"/>
      <c r="AC322" s="35"/>
      <c r="AD322" s="50"/>
      <c r="AE322" s="39"/>
      <c r="AF322" s="39"/>
      <c r="AG322" s="34"/>
      <c r="AH322" s="51"/>
      <c r="AI322" s="32"/>
    </row>
    <row r="323" spans="1:35" x14ac:dyDescent="0.25">
      <c r="A323" s="32"/>
      <c r="B323" s="33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53"/>
      <c r="Q323" s="40"/>
      <c r="R323" s="35"/>
      <c r="S323" s="35"/>
      <c r="T323" s="36"/>
      <c r="U323" s="35"/>
      <c r="V323" s="37"/>
      <c r="W323" s="32"/>
      <c r="X323" s="34"/>
      <c r="Y323" s="32"/>
      <c r="Z323" s="35"/>
      <c r="AA323" s="35"/>
      <c r="AB323" s="34"/>
      <c r="AC323" s="35"/>
      <c r="AD323" s="50"/>
      <c r="AE323" s="39"/>
      <c r="AF323" s="39"/>
      <c r="AG323" s="34"/>
      <c r="AH323" s="51"/>
      <c r="AI323" s="32"/>
    </row>
    <row r="324" spans="1:35" x14ac:dyDescent="0.25">
      <c r="A324" s="32"/>
      <c r="B324" s="33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53"/>
      <c r="Q324" s="40"/>
      <c r="R324" s="35"/>
      <c r="S324" s="35"/>
      <c r="T324" s="36"/>
      <c r="U324" s="35"/>
      <c r="V324" s="37"/>
      <c r="W324" s="32"/>
      <c r="X324" s="34"/>
      <c r="Y324" s="32"/>
      <c r="Z324" s="35"/>
      <c r="AA324" s="35"/>
      <c r="AB324" s="38"/>
      <c r="AC324" s="35"/>
      <c r="AD324" s="50"/>
      <c r="AE324" s="39"/>
      <c r="AF324" s="39"/>
      <c r="AG324" s="34"/>
      <c r="AH324" s="51"/>
      <c r="AI324" s="32"/>
    </row>
    <row r="325" spans="1:35" x14ac:dyDescent="0.25">
      <c r="A325" s="32"/>
      <c r="B325" s="33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53"/>
      <c r="Q325" s="40"/>
      <c r="R325" s="35"/>
      <c r="S325" s="35"/>
      <c r="T325" s="36"/>
      <c r="U325" s="35"/>
      <c r="V325" s="37"/>
      <c r="W325" s="32"/>
      <c r="X325" s="34"/>
      <c r="Y325" s="32"/>
      <c r="Z325" s="35"/>
      <c r="AA325" s="35"/>
      <c r="AB325" s="34"/>
      <c r="AC325" s="35"/>
      <c r="AD325" s="50"/>
      <c r="AE325" s="39"/>
      <c r="AF325" s="39"/>
      <c r="AG325" s="34"/>
      <c r="AH325" s="51"/>
      <c r="AI325" s="32"/>
    </row>
    <row r="326" spans="1:35" x14ac:dyDescent="0.25">
      <c r="A326" s="32"/>
      <c r="B326" s="33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53"/>
      <c r="Q326" s="40"/>
      <c r="R326" s="35"/>
      <c r="S326" s="35"/>
      <c r="T326" s="36"/>
      <c r="U326" s="35"/>
      <c r="V326" s="37"/>
      <c r="W326" s="32"/>
      <c r="X326" s="34"/>
      <c r="Y326" s="32"/>
      <c r="Z326" s="35"/>
      <c r="AA326" s="35"/>
      <c r="AB326" s="34"/>
      <c r="AC326" s="35"/>
      <c r="AD326" s="50"/>
      <c r="AE326" s="39"/>
      <c r="AF326" s="39"/>
      <c r="AG326" s="34"/>
      <c r="AH326" s="51"/>
      <c r="AI326" s="32"/>
    </row>
    <row r="327" spans="1:35" x14ac:dyDescent="0.25">
      <c r="A327" s="32"/>
      <c r="B327" s="3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53"/>
      <c r="Q327" s="40"/>
      <c r="R327" s="35"/>
      <c r="S327" s="35"/>
      <c r="T327" s="36"/>
      <c r="U327" s="35"/>
      <c r="V327" s="37"/>
      <c r="W327" s="32"/>
      <c r="X327" s="34"/>
      <c r="Y327" s="32"/>
      <c r="Z327" s="35"/>
      <c r="AA327" s="35"/>
      <c r="AB327" s="34"/>
      <c r="AC327" s="35"/>
      <c r="AD327" s="50"/>
      <c r="AE327" s="39"/>
      <c r="AF327" s="39"/>
      <c r="AG327" s="34"/>
      <c r="AH327" s="51"/>
      <c r="AI327" s="32"/>
    </row>
    <row r="328" spans="1:35" x14ac:dyDescent="0.25">
      <c r="A328" s="32"/>
      <c r="B328" s="3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53"/>
      <c r="Q328" s="40"/>
      <c r="R328" s="35"/>
      <c r="S328" s="35"/>
      <c r="T328" s="36"/>
      <c r="U328" s="35"/>
      <c r="V328" s="37"/>
      <c r="W328" s="32"/>
      <c r="X328" s="34"/>
      <c r="Y328" s="32"/>
      <c r="Z328" s="35"/>
      <c r="AA328" s="35"/>
      <c r="AB328" s="34"/>
      <c r="AC328" s="35"/>
      <c r="AD328" s="50"/>
      <c r="AE328" s="39"/>
      <c r="AF328" s="39"/>
      <c r="AG328" s="34"/>
      <c r="AH328" s="51"/>
      <c r="AI328" s="32"/>
    </row>
    <row r="329" spans="1:35" x14ac:dyDescent="0.25">
      <c r="A329" s="32"/>
      <c r="B329" s="33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53"/>
      <c r="Q329" s="40"/>
      <c r="R329" s="35"/>
      <c r="S329" s="35"/>
      <c r="T329" s="36"/>
      <c r="U329" s="35"/>
      <c r="V329" s="37"/>
      <c r="W329" s="32"/>
      <c r="X329" s="34"/>
      <c r="Y329" s="32"/>
      <c r="Z329" s="35"/>
      <c r="AA329" s="35"/>
      <c r="AB329" s="34"/>
      <c r="AC329" s="35"/>
      <c r="AD329" s="50"/>
      <c r="AE329" s="39"/>
      <c r="AF329" s="39"/>
      <c r="AG329" s="34"/>
      <c r="AH329" s="51"/>
      <c r="AI329" s="32"/>
    </row>
    <row r="330" spans="1:35" x14ac:dyDescent="0.25">
      <c r="A330" s="32"/>
      <c r="B330" s="33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53"/>
      <c r="Q330" s="40"/>
      <c r="R330" s="35"/>
      <c r="S330" s="35"/>
      <c r="T330" s="36"/>
      <c r="U330" s="35"/>
      <c r="V330" s="37"/>
      <c r="W330" s="32"/>
      <c r="X330" s="34"/>
      <c r="Y330" s="32"/>
      <c r="Z330" s="35"/>
      <c r="AA330" s="35"/>
      <c r="AB330" s="34"/>
      <c r="AC330" s="35"/>
      <c r="AD330" s="50"/>
      <c r="AE330" s="39"/>
      <c r="AF330" s="39"/>
      <c r="AG330" s="34"/>
      <c r="AH330" s="51"/>
      <c r="AI330" s="32"/>
    </row>
    <row r="331" spans="1:35" x14ac:dyDescent="0.25">
      <c r="A331" s="32"/>
      <c r="B331" s="33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53"/>
      <c r="Q331" s="40"/>
      <c r="R331" s="35"/>
      <c r="S331" s="35"/>
      <c r="T331" s="36"/>
      <c r="U331" s="35"/>
      <c r="V331" s="37"/>
      <c r="W331" s="32"/>
      <c r="X331" s="34"/>
      <c r="Y331" s="32"/>
      <c r="Z331" s="35"/>
      <c r="AA331" s="35"/>
      <c r="AB331" s="34"/>
      <c r="AC331" s="35"/>
      <c r="AD331" s="50"/>
      <c r="AE331" s="39"/>
      <c r="AF331" s="39"/>
      <c r="AG331" s="34"/>
      <c r="AH331" s="51"/>
      <c r="AI331" s="32"/>
    </row>
    <row r="332" spans="1:35" x14ac:dyDescent="0.25">
      <c r="A332" s="32"/>
      <c r="B332" s="33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53"/>
      <c r="Q332" s="40"/>
      <c r="R332" s="35"/>
      <c r="S332" s="35"/>
      <c r="T332" s="36"/>
      <c r="U332" s="35"/>
      <c r="V332" s="37"/>
      <c r="W332" s="32"/>
      <c r="X332" s="34"/>
      <c r="Y332" s="32"/>
      <c r="Z332" s="35"/>
      <c r="AA332" s="35"/>
      <c r="AB332" s="34"/>
      <c r="AC332" s="35"/>
      <c r="AD332" s="50"/>
      <c r="AE332" s="39"/>
      <c r="AF332" s="39"/>
      <c r="AG332" s="34"/>
      <c r="AH332" s="51"/>
      <c r="AI332" s="32"/>
    </row>
    <row r="333" spans="1:35" x14ac:dyDescent="0.25">
      <c r="A333" s="32"/>
      <c r="B333" s="33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53"/>
      <c r="Q333" s="40"/>
      <c r="R333" s="35"/>
      <c r="S333" s="35"/>
      <c r="T333" s="36"/>
      <c r="U333" s="35"/>
      <c r="V333" s="37"/>
      <c r="W333" s="32"/>
      <c r="X333" s="34"/>
      <c r="Y333" s="32"/>
      <c r="Z333" s="35"/>
      <c r="AA333" s="35"/>
      <c r="AB333" s="34"/>
      <c r="AC333" s="35"/>
      <c r="AD333" s="50"/>
      <c r="AE333" s="39"/>
      <c r="AF333" s="39"/>
      <c r="AG333" s="34"/>
      <c r="AH333" s="51"/>
      <c r="AI333" s="32"/>
    </row>
    <row r="334" spans="1:35" x14ac:dyDescent="0.25">
      <c r="A334" s="32"/>
      <c r="B334" s="33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53"/>
      <c r="Q334" s="40"/>
      <c r="R334" s="35"/>
      <c r="S334" s="35"/>
      <c r="T334" s="36"/>
      <c r="U334" s="35"/>
      <c r="V334" s="37"/>
      <c r="W334" s="32"/>
      <c r="X334" s="34"/>
      <c r="Y334" s="32"/>
      <c r="Z334" s="35"/>
      <c r="AA334" s="35"/>
      <c r="AB334" s="34"/>
      <c r="AC334" s="35"/>
      <c r="AD334" s="50"/>
      <c r="AE334" s="39"/>
      <c r="AF334" s="39"/>
      <c r="AG334" s="34"/>
      <c r="AH334" s="51"/>
      <c r="AI334" s="32"/>
    </row>
    <row r="335" spans="1:35" x14ac:dyDescent="0.25">
      <c r="A335" s="32"/>
      <c r="B335" s="3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53"/>
      <c r="Q335" s="40"/>
      <c r="R335" s="35"/>
      <c r="S335" s="35"/>
      <c r="T335" s="36"/>
      <c r="U335" s="35"/>
      <c r="V335" s="37"/>
      <c r="W335" s="32"/>
      <c r="X335" s="34"/>
      <c r="Y335" s="32"/>
      <c r="Z335" s="35"/>
      <c r="AA335" s="35"/>
      <c r="AB335" s="34"/>
      <c r="AC335" s="35"/>
      <c r="AD335" s="50"/>
      <c r="AE335" s="39"/>
      <c r="AF335" s="39"/>
      <c r="AG335" s="34"/>
      <c r="AH335" s="51"/>
      <c r="AI335" s="32"/>
    </row>
    <row r="336" spans="1:35" x14ac:dyDescent="0.25">
      <c r="A336" s="32"/>
      <c r="B336" s="33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53"/>
      <c r="Q336" s="40"/>
      <c r="R336" s="35"/>
      <c r="S336" s="35"/>
      <c r="T336" s="36"/>
      <c r="U336" s="35"/>
      <c r="V336" s="37"/>
      <c r="W336" s="32"/>
      <c r="X336" s="34"/>
      <c r="Y336" s="32"/>
      <c r="Z336" s="35"/>
      <c r="AA336" s="35"/>
      <c r="AB336" s="34"/>
      <c r="AC336" s="35"/>
      <c r="AD336" s="50"/>
      <c r="AE336" s="39"/>
      <c r="AF336" s="39"/>
      <c r="AG336" s="34"/>
      <c r="AH336" s="51"/>
      <c r="AI336" s="32"/>
    </row>
    <row r="337" spans="1:35" x14ac:dyDescent="0.25">
      <c r="A337" s="32"/>
      <c r="B337" s="33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53"/>
      <c r="Q337" s="40"/>
      <c r="R337" s="35"/>
      <c r="S337" s="35"/>
      <c r="T337" s="36"/>
      <c r="U337" s="35"/>
      <c r="V337" s="37"/>
      <c r="W337" s="32"/>
      <c r="X337" s="34"/>
      <c r="Y337" s="32"/>
      <c r="Z337" s="35"/>
      <c r="AA337" s="35"/>
      <c r="AB337" s="34"/>
      <c r="AC337" s="35"/>
      <c r="AD337" s="50"/>
      <c r="AE337" s="39"/>
      <c r="AF337" s="39"/>
      <c r="AG337" s="34"/>
      <c r="AH337" s="51"/>
      <c r="AI337" s="32"/>
    </row>
    <row r="338" spans="1:35" x14ac:dyDescent="0.25">
      <c r="A338" s="32"/>
      <c r="B338" s="33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53"/>
      <c r="Q338" s="40"/>
      <c r="R338" s="35"/>
      <c r="S338" s="35"/>
      <c r="T338" s="36"/>
      <c r="U338" s="35"/>
      <c r="V338" s="37"/>
      <c r="W338" s="32"/>
      <c r="X338" s="34"/>
      <c r="Y338" s="32"/>
      <c r="Z338" s="35"/>
      <c r="AA338" s="35"/>
      <c r="AB338" s="34"/>
      <c r="AC338" s="35"/>
      <c r="AD338" s="50"/>
      <c r="AE338" s="39"/>
      <c r="AF338" s="39"/>
      <c r="AG338" s="34"/>
      <c r="AH338" s="51"/>
      <c r="AI338" s="32"/>
    </row>
    <row r="339" spans="1:35" x14ac:dyDescent="0.25">
      <c r="A339" s="32"/>
      <c r="B339" s="33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53"/>
      <c r="Q339" s="40"/>
      <c r="R339" s="35"/>
      <c r="S339" s="35"/>
      <c r="T339" s="36"/>
      <c r="U339" s="35"/>
      <c r="V339" s="37"/>
      <c r="W339" s="32"/>
      <c r="X339" s="34"/>
      <c r="Y339" s="32"/>
      <c r="Z339" s="35"/>
      <c r="AA339" s="35"/>
      <c r="AB339" s="34"/>
      <c r="AC339" s="35"/>
      <c r="AD339" s="50"/>
      <c r="AE339" s="39"/>
      <c r="AF339" s="39"/>
      <c r="AG339" s="34"/>
      <c r="AH339" s="51"/>
      <c r="AI339" s="32"/>
    </row>
    <row r="340" spans="1:35" x14ac:dyDescent="0.25">
      <c r="A340" s="32"/>
      <c r="B340" s="33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53"/>
      <c r="Q340" s="40"/>
      <c r="R340" s="35"/>
      <c r="S340" s="35"/>
      <c r="T340" s="36"/>
      <c r="U340" s="35"/>
      <c r="V340" s="37"/>
      <c r="W340" s="32"/>
      <c r="X340" s="34"/>
      <c r="Y340" s="32"/>
      <c r="Z340" s="35"/>
      <c r="AA340" s="35"/>
      <c r="AB340" s="34"/>
      <c r="AC340" s="35"/>
      <c r="AD340" s="50"/>
      <c r="AE340" s="39"/>
      <c r="AF340" s="39"/>
      <c r="AG340" s="34"/>
      <c r="AH340" s="51"/>
      <c r="AI340" s="32"/>
    </row>
    <row r="341" spans="1:35" x14ac:dyDescent="0.25">
      <c r="A341" s="32"/>
      <c r="B341" s="33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53"/>
      <c r="Q341" s="40"/>
      <c r="R341" s="35"/>
      <c r="S341" s="35"/>
      <c r="T341" s="36"/>
      <c r="U341" s="35"/>
      <c r="V341" s="37"/>
      <c r="W341" s="32"/>
      <c r="X341" s="34"/>
      <c r="Y341" s="32"/>
      <c r="Z341" s="35"/>
      <c r="AA341" s="35"/>
      <c r="AB341" s="34"/>
      <c r="AC341" s="35"/>
      <c r="AD341" s="50"/>
      <c r="AE341" s="39"/>
      <c r="AF341" s="39"/>
      <c r="AG341" s="34"/>
      <c r="AH341" s="51"/>
      <c r="AI341" s="32"/>
    </row>
    <row r="342" spans="1:35" x14ac:dyDescent="0.25">
      <c r="A342" s="32"/>
      <c r="B342" s="33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53"/>
      <c r="Q342" s="40"/>
      <c r="R342" s="35"/>
      <c r="S342" s="35"/>
      <c r="T342" s="36"/>
      <c r="U342" s="35"/>
      <c r="V342" s="37"/>
      <c r="W342" s="32"/>
      <c r="X342" s="34"/>
      <c r="Y342" s="32"/>
      <c r="Z342" s="35"/>
      <c r="AA342" s="35"/>
      <c r="AB342" s="34"/>
      <c r="AC342" s="35"/>
      <c r="AD342" s="50"/>
      <c r="AE342" s="39"/>
      <c r="AF342" s="39"/>
      <c r="AG342" s="34"/>
      <c r="AH342" s="51"/>
      <c r="AI342" s="32"/>
    </row>
    <row r="343" spans="1:35" x14ac:dyDescent="0.25">
      <c r="A343" s="32"/>
      <c r="B343" s="33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53"/>
      <c r="Q343" s="40"/>
      <c r="R343" s="35"/>
      <c r="S343" s="35"/>
      <c r="T343" s="36"/>
      <c r="U343" s="35"/>
      <c r="V343" s="37"/>
      <c r="W343" s="32"/>
      <c r="X343" s="34"/>
      <c r="Y343" s="32"/>
      <c r="Z343" s="35"/>
      <c r="AA343" s="35"/>
      <c r="AB343" s="34"/>
      <c r="AC343" s="35"/>
      <c r="AD343" s="50"/>
      <c r="AE343" s="39"/>
      <c r="AF343" s="39"/>
      <c r="AG343" s="34"/>
      <c r="AH343" s="51"/>
      <c r="AI343" s="32"/>
    </row>
    <row r="344" spans="1:35" x14ac:dyDescent="0.25">
      <c r="A344" s="32"/>
      <c r="B344" s="33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53"/>
      <c r="Q344" s="40"/>
      <c r="R344" s="35"/>
      <c r="S344" s="35"/>
      <c r="T344" s="36"/>
      <c r="U344" s="35"/>
      <c r="V344" s="37"/>
      <c r="W344" s="32"/>
      <c r="X344" s="34"/>
      <c r="Y344" s="32"/>
      <c r="Z344" s="35"/>
      <c r="AA344" s="35"/>
      <c r="AB344" s="34"/>
      <c r="AC344" s="35"/>
      <c r="AD344" s="50"/>
      <c r="AE344" s="39"/>
      <c r="AF344" s="39"/>
      <c r="AG344" s="34"/>
      <c r="AH344" s="51"/>
      <c r="AI344" s="32"/>
    </row>
    <row r="345" spans="1:35" x14ac:dyDescent="0.25">
      <c r="A345" s="32"/>
      <c r="B345" s="33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53"/>
      <c r="Q345" s="40"/>
      <c r="R345" s="35"/>
      <c r="S345" s="35"/>
      <c r="T345" s="36"/>
      <c r="U345" s="35"/>
      <c r="V345" s="37"/>
      <c r="W345" s="32"/>
      <c r="X345" s="34"/>
      <c r="Y345" s="32"/>
      <c r="Z345" s="35"/>
      <c r="AA345" s="35"/>
      <c r="AB345" s="34"/>
      <c r="AC345" s="35"/>
      <c r="AD345" s="50"/>
      <c r="AE345" s="39"/>
      <c r="AF345" s="39"/>
      <c r="AG345" s="34"/>
      <c r="AH345" s="51"/>
      <c r="AI345" s="32"/>
    </row>
    <row r="346" spans="1:35" x14ac:dyDescent="0.25">
      <c r="A346" s="32"/>
      <c r="B346" s="33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53"/>
      <c r="Q346" s="40"/>
      <c r="R346" s="35"/>
      <c r="S346" s="35"/>
      <c r="T346" s="36"/>
      <c r="U346" s="35"/>
      <c r="V346" s="37"/>
      <c r="W346" s="32"/>
      <c r="X346" s="34"/>
      <c r="Y346" s="32"/>
      <c r="Z346" s="35"/>
      <c r="AA346" s="35"/>
      <c r="AB346" s="34"/>
      <c r="AC346" s="35"/>
      <c r="AD346" s="50"/>
      <c r="AE346" s="39"/>
      <c r="AF346" s="39"/>
      <c r="AG346" s="34"/>
      <c r="AH346" s="51"/>
      <c r="AI346" s="32"/>
    </row>
    <row r="347" spans="1:35" x14ac:dyDescent="0.25">
      <c r="A347" s="32"/>
      <c r="B347" s="33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53"/>
      <c r="Q347" s="40"/>
      <c r="R347" s="35"/>
      <c r="S347" s="35"/>
      <c r="T347" s="36"/>
      <c r="U347" s="35"/>
      <c r="V347" s="37"/>
      <c r="W347" s="32"/>
      <c r="X347" s="34"/>
      <c r="Y347" s="32"/>
      <c r="Z347" s="35"/>
      <c r="AA347" s="35"/>
      <c r="AB347" s="34"/>
      <c r="AC347" s="35"/>
      <c r="AD347" s="50"/>
      <c r="AE347" s="39"/>
      <c r="AF347" s="39"/>
      <c r="AG347" s="34"/>
      <c r="AH347" s="51"/>
      <c r="AI347" s="32"/>
    </row>
    <row r="348" spans="1:35" x14ac:dyDescent="0.25">
      <c r="A348" s="32"/>
      <c r="B348" s="33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53"/>
      <c r="Q348" s="40"/>
      <c r="R348" s="35"/>
      <c r="S348" s="35"/>
      <c r="T348" s="36"/>
      <c r="U348" s="35"/>
      <c r="V348" s="37"/>
      <c r="W348" s="32"/>
      <c r="X348" s="34"/>
      <c r="Y348" s="32"/>
      <c r="Z348" s="35"/>
      <c r="AA348" s="35"/>
      <c r="AB348" s="34"/>
      <c r="AC348" s="35"/>
      <c r="AD348" s="50"/>
      <c r="AE348" s="39"/>
      <c r="AF348" s="39"/>
      <c r="AG348" s="34"/>
      <c r="AH348" s="51"/>
      <c r="AI348" s="32"/>
    </row>
    <row r="349" spans="1:35" x14ac:dyDescent="0.25">
      <c r="A349" s="32"/>
      <c r="B349" s="33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53"/>
      <c r="Q349" s="40"/>
      <c r="R349" s="35"/>
      <c r="S349" s="35"/>
      <c r="T349" s="36"/>
      <c r="U349" s="35"/>
      <c r="V349" s="37"/>
      <c r="W349" s="32"/>
      <c r="X349" s="34"/>
      <c r="Y349" s="32"/>
      <c r="Z349" s="35"/>
      <c r="AA349" s="35"/>
      <c r="AB349" s="34"/>
      <c r="AC349" s="35"/>
      <c r="AD349" s="50"/>
      <c r="AE349" s="39"/>
      <c r="AF349" s="39"/>
      <c r="AG349" s="34"/>
      <c r="AH349" s="51"/>
      <c r="AI349" s="32"/>
    </row>
    <row r="350" spans="1:35" x14ac:dyDescent="0.25">
      <c r="A350" s="32"/>
      <c r="B350" s="33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53"/>
      <c r="Q350" s="40"/>
      <c r="R350" s="35"/>
      <c r="S350" s="35"/>
      <c r="T350" s="36"/>
      <c r="U350" s="35"/>
      <c r="V350" s="37"/>
      <c r="W350" s="32"/>
      <c r="X350" s="34"/>
      <c r="Y350" s="32"/>
      <c r="Z350" s="35"/>
      <c r="AA350" s="35"/>
      <c r="AB350" s="34"/>
      <c r="AC350" s="35"/>
      <c r="AD350" s="50"/>
      <c r="AE350" s="39"/>
      <c r="AF350" s="39"/>
      <c r="AG350" s="34"/>
      <c r="AH350" s="51"/>
      <c r="AI350" s="32"/>
    </row>
    <row r="351" spans="1:35" x14ac:dyDescent="0.25">
      <c r="A351" s="32"/>
      <c r="B351" s="33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53"/>
      <c r="Q351" s="40"/>
      <c r="R351" s="35"/>
      <c r="S351" s="35"/>
      <c r="T351" s="36"/>
      <c r="U351" s="35"/>
      <c r="V351" s="37"/>
      <c r="W351" s="32"/>
      <c r="X351" s="34"/>
      <c r="Y351" s="32"/>
      <c r="Z351" s="35"/>
      <c r="AA351" s="35"/>
      <c r="AB351" s="34"/>
      <c r="AC351" s="35"/>
      <c r="AD351" s="50"/>
      <c r="AE351" s="39"/>
      <c r="AF351" s="39"/>
      <c r="AG351" s="34"/>
      <c r="AH351" s="51"/>
      <c r="AI351" s="32"/>
    </row>
    <row r="352" spans="1:35" x14ac:dyDescent="0.25">
      <c r="A352" s="32"/>
      <c r="B352" s="33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53"/>
      <c r="Q352" s="40"/>
      <c r="R352" s="35"/>
      <c r="S352" s="35"/>
      <c r="T352" s="36"/>
      <c r="U352" s="35"/>
      <c r="V352" s="37"/>
      <c r="W352" s="32"/>
      <c r="X352" s="34"/>
      <c r="Y352" s="32"/>
      <c r="Z352" s="35"/>
      <c r="AA352" s="35"/>
      <c r="AB352" s="34"/>
      <c r="AC352" s="35"/>
      <c r="AD352" s="50"/>
      <c r="AE352" s="39"/>
      <c r="AF352" s="39"/>
      <c r="AG352" s="34"/>
      <c r="AH352" s="51"/>
      <c r="AI352" s="32"/>
    </row>
    <row r="353" spans="1:35" x14ac:dyDescent="0.25">
      <c r="A353" s="32"/>
      <c r="B353" s="33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53"/>
      <c r="Q353" s="40"/>
      <c r="R353" s="35"/>
      <c r="S353" s="35"/>
      <c r="T353" s="36"/>
      <c r="U353" s="35"/>
      <c r="V353" s="37"/>
      <c r="W353" s="32"/>
      <c r="X353" s="34"/>
      <c r="Y353" s="32"/>
      <c r="Z353" s="35"/>
      <c r="AA353" s="35"/>
      <c r="AB353" s="34"/>
      <c r="AC353" s="35"/>
      <c r="AD353" s="50"/>
      <c r="AE353" s="39"/>
      <c r="AF353" s="39"/>
      <c r="AG353" s="34"/>
      <c r="AH353" s="51"/>
      <c r="AI353" s="32"/>
    </row>
    <row r="354" spans="1:35" x14ac:dyDescent="0.25">
      <c r="A354" s="32"/>
      <c r="B354" s="33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53"/>
      <c r="Q354" s="40"/>
      <c r="R354" s="35"/>
      <c r="S354" s="35"/>
      <c r="T354" s="36"/>
      <c r="U354" s="35"/>
      <c r="V354" s="37"/>
      <c r="W354" s="32"/>
      <c r="X354" s="34"/>
      <c r="Y354" s="32"/>
      <c r="Z354" s="35"/>
      <c r="AA354" s="35"/>
      <c r="AB354" s="34"/>
      <c r="AC354" s="35"/>
      <c r="AD354" s="50"/>
      <c r="AE354" s="39"/>
      <c r="AF354" s="39"/>
      <c r="AG354" s="34"/>
      <c r="AH354" s="51"/>
      <c r="AI354" s="32"/>
    </row>
    <row r="355" spans="1:35" x14ac:dyDescent="0.25">
      <c r="A355" s="32"/>
      <c r="B355" s="33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53"/>
      <c r="Q355" s="40"/>
      <c r="R355" s="35"/>
      <c r="S355" s="35"/>
      <c r="T355" s="36"/>
      <c r="U355" s="35"/>
      <c r="V355" s="37"/>
      <c r="W355" s="32"/>
      <c r="X355" s="34"/>
      <c r="Y355" s="32"/>
      <c r="Z355" s="35"/>
      <c r="AA355" s="35"/>
      <c r="AB355" s="34"/>
      <c r="AC355" s="35"/>
      <c r="AD355" s="50"/>
      <c r="AE355" s="39"/>
      <c r="AF355" s="39"/>
      <c r="AG355" s="34"/>
      <c r="AH355" s="51"/>
      <c r="AI355" s="32"/>
    </row>
    <row r="356" spans="1:35" x14ac:dyDescent="0.25">
      <c r="A356" s="32"/>
      <c r="B356" s="3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53"/>
      <c r="Q356" s="40"/>
      <c r="R356" s="35"/>
      <c r="S356" s="35"/>
      <c r="T356" s="36"/>
      <c r="U356" s="35"/>
      <c r="V356" s="37"/>
      <c r="W356" s="32"/>
      <c r="X356" s="34"/>
      <c r="Y356" s="32"/>
      <c r="Z356" s="35"/>
      <c r="AA356" s="35"/>
      <c r="AB356" s="34"/>
      <c r="AC356" s="35"/>
      <c r="AD356" s="50"/>
      <c r="AE356" s="39"/>
      <c r="AF356" s="39"/>
      <c r="AG356" s="34"/>
      <c r="AH356" s="51"/>
      <c r="AI356" s="32"/>
    </row>
    <row r="357" spans="1:35" x14ac:dyDescent="0.25">
      <c r="A357" s="32"/>
      <c r="B357" s="33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53"/>
      <c r="Q357" s="40"/>
      <c r="R357" s="35"/>
      <c r="S357" s="35"/>
      <c r="T357" s="36"/>
      <c r="U357" s="35"/>
      <c r="V357" s="37"/>
      <c r="W357" s="32"/>
      <c r="X357" s="34"/>
      <c r="Y357" s="32"/>
      <c r="Z357" s="35"/>
      <c r="AA357" s="35"/>
      <c r="AB357" s="34"/>
      <c r="AC357" s="35"/>
      <c r="AD357" s="50"/>
      <c r="AE357" s="39"/>
      <c r="AF357" s="39"/>
      <c r="AG357" s="34"/>
      <c r="AH357" s="51"/>
      <c r="AI357" s="32"/>
    </row>
    <row r="358" spans="1:35" x14ac:dyDescent="0.25">
      <c r="A358" s="32"/>
      <c r="B358" s="33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53"/>
      <c r="Q358" s="40"/>
      <c r="R358" s="35"/>
      <c r="S358" s="35"/>
      <c r="T358" s="36"/>
      <c r="U358" s="35"/>
      <c r="V358" s="37"/>
      <c r="W358" s="32"/>
      <c r="X358" s="34"/>
      <c r="Y358" s="32"/>
      <c r="Z358" s="35"/>
      <c r="AA358" s="35"/>
      <c r="AB358" s="34"/>
      <c r="AC358" s="35"/>
      <c r="AD358" s="50"/>
      <c r="AE358" s="39"/>
      <c r="AF358" s="39"/>
      <c r="AG358" s="34"/>
      <c r="AH358" s="51"/>
      <c r="AI358" s="32"/>
    </row>
    <row r="359" spans="1:35" x14ac:dyDescent="0.25">
      <c r="A359" s="32"/>
      <c r="B359" s="33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53"/>
      <c r="Q359" s="40"/>
      <c r="R359" s="35"/>
      <c r="S359" s="35"/>
      <c r="T359" s="36"/>
      <c r="U359" s="35"/>
      <c r="V359" s="37"/>
      <c r="W359" s="32"/>
      <c r="X359" s="34"/>
      <c r="Y359" s="32"/>
      <c r="Z359" s="35"/>
      <c r="AA359" s="35"/>
      <c r="AB359" s="34"/>
      <c r="AC359" s="35"/>
      <c r="AD359" s="50"/>
      <c r="AE359" s="39"/>
      <c r="AF359" s="39"/>
      <c r="AG359" s="34"/>
      <c r="AH359" s="51"/>
      <c r="AI359" s="32"/>
    </row>
    <row r="360" spans="1:35" x14ac:dyDescent="0.25">
      <c r="A360" s="32"/>
      <c r="B360" s="33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53"/>
      <c r="Q360" s="40"/>
      <c r="R360" s="35"/>
      <c r="S360" s="35"/>
      <c r="T360" s="36"/>
      <c r="U360" s="35"/>
      <c r="V360" s="37"/>
      <c r="W360" s="32"/>
      <c r="X360" s="34"/>
      <c r="Y360" s="32"/>
      <c r="Z360" s="35"/>
      <c r="AA360" s="35"/>
      <c r="AB360" s="34"/>
      <c r="AC360" s="35"/>
      <c r="AD360" s="50"/>
      <c r="AE360" s="39"/>
      <c r="AF360" s="39"/>
      <c r="AG360" s="34"/>
      <c r="AH360" s="51"/>
      <c r="AI360" s="32"/>
    </row>
    <row r="361" spans="1:35" x14ac:dyDescent="0.25">
      <c r="A361" s="32"/>
      <c r="B361" s="33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53"/>
      <c r="Q361" s="40"/>
      <c r="R361" s="35"/>
      <c r="S361" s="35"/>
      <c r="T361" s="36"/>
      <c r="U361" s="35"/>
      <c r="V361" s="37"/>
      <c r="W361" s="32"/>
      <c r="X361" s="34"/>
      <c r="Y361" s="32"/>
      <c r="Z361" s="35"/>
      <c r="AA361" s="35"/>
      <c r="AB361" s="34"/>
      <c r="AC361" s="35"/>
      <c r="AD361" s="50"/>
      <c r="AE361" s="39"/>
      <c r="AF361" s="39"/>
      <c r="AG361" s="34"/>
      <c r="AH361" s="51"/>
      <c r="AI361" s="32"/>
    </row>
    <row r="362" spans="1:35" x14ac:dyDescent="0.25">
      <c r="A362" s="32"/>
      <c r="B362" s="33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53"/>
      <c r="Q362" s="40"/>
      <c r="R362" s="35"/>
      <c r="S362" s="35"/>
      <c r="T362" s="36"/>
      <c r="U362" s="35"/>
      <c r="V362" s="37"/>
      <c r="W362" s="32"/>
      <c r="X362" s="34"/>
      <c r="Y362" s="32"/>
      <c r="Z362" s="35"/>
      <c r="AA362" s="35"/>
      <c r="AB362" s="34"/>
      <c r="AC362" s="35"/>
      <c r="AD362" s="50"/>
      <c r="AE362" s="39"/>
      <c r="AF362" s="39"/>
      <c r="AG362" s="34"/>
      <c r="AH362" s="51"/>
      <c r="AI362" s="32"/>
    </row>
    <row r="363" spans="1:35" x14ac:dyDescent="0.25">
      <c r="A363" s="32"/>
      <c r="B363" s="33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53"/>
      <c r="Q363" s="40"/>
      <c r="R363" s="35"/>
      <c r="S363" s="35"/>
      <c r="T363" s="36"/>
      <c r="U363" s="35"/>
      <c r="V363" s="37"/>
      <c r="W363" s="32"/>
      <c r="X363" s="34"/>
      <c r="Y363" s="32"/>
      <c r="Z363" s="35"/>
      <c r="AA363" s="35"/>
      <c r="AB363" s="34"/>
      <c r="AC363" s="35"/>
      <c r="AD363" s="50"/>
      <c r="AE363" s="39"/>
      <c r="AF363" s="39"/>
      <c r="AG363" s="34"/>
      <c r="AH363" s="51"/>
      <c r="AI363" s="32"/>
    </row>
    <row r="364" spans="1:35" x14ac:dyDescent="0.25">
      <c r="A364" s="32"/>
      <c r="B364" s="33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53"/>
      <c r="Q364" s="40"/>
      <c r="R364" s="35"/>
      <c r="S364" s="35"/>
      <c r="T364" s="36"/>
      <c r="U364" s="35"/>
      <c r="V364" s="37"/>
      <c r="W364" s="32"/>
      <c r="X364" s="34"/>
      <c r="Y364" s="32"/>
      <c r="Z364" s="35"/>
      <c r="AA364" s="35"/>
      <c r="AB364" s="34"/>
      <c r="AC364" s="35"/>
      <c r="AD364" s="50"/>
      <c r="AE364" s="39"/>
      <c r="AF364" s="39"/>
      <c r="AG364" s="34"/>
      <c r="AH364" s="51"/>
      <c r="AI364" s="32"/>
    </row>
    <row r="365" spans="1:35" x14ac:dyDescent="0.25">
      <c r="A365" s="32"/>
      <c r="B365" s="33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53"/>
      <c r="Q365" s="40"/>
      <c r="R365" s="35"/>
      <c r="S365" s="35"/>
      <c r="T365" s="36"/>
      <c r="U365" s="35"/>
      <c r="V365" s="37"/>
      <c r="W365" s="32"/>
      <c r="X365" s="34"/>
      <c r="Y365" s="32"/>
      <c r="Z365" s="35"/>
      <c r="AA365" s="35"/>
      <c r="AB365" s="34"/>
      <c r="AC365" s="35"/>
      <c r="AD365" s="50"/>
      <c r="AE365" s="39"/>
      <c r="AF365" s="39"/>
      <c r="AG365" s="34"/>
      <c r="AH365" s="51"/>
      <c r="AI365" s="32"/>
    </row>
    <row r="366" spans="1:35" x14ac:dyDescent="0.25">
      <c r="A366" s="32"/>
      <c r="B366" s="33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53"/>
      <c r="Q366" s="40"/>
      <c r="R366" s="35"/>
      <c r="S366" s="35"/>
      <c r="T366" s="36"/>
      <c r="U366" s="35"/>
      <c r="V366" s="37"/>
      <c r="W366" s="32"/>
      <c r="X366" s="34"/>
      <c r="Y366" s="32"/>
      <c r="Z366" s="35"/>
      <c r="AA366" s="35"/>
      <c r="AB366" s="34"/>
      <c r="AC366" s="35"/>
      <c r="AD366" s="50"/>
      <c r="AE366" s="39"/>
      <c r="AF366" s="39"/>
      <c r="AG366" s="34"/>
      <c r="AH366" s="51"/>
      <c r="AI366" s="32"/>
    </row>
    <row r="367" spans="1:35" x14ac:dyDescent="0.25">
      <c r="A367" s="32"/>
      <c r="B367" s="33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53"/>
      <c r="Q367" s="40"/>
      <c r="R367" s="35"/>
      <c r="S367" s="35"/>
      <c r="T367" s="36"/>
      <c r="U367" s="35"/>
      <c r="V367" s="37"/>
      <c r="W367" s="32"/>
      <c r="X367" s="34"/>
      <c r="Y367" s="32"/>
      <c r="Z367" s="35"/>
      <c r="AA367" s="35"/>
      <c r="AB367" s="34"/>
      <c r="AC367" s="35"/>
      <c r="AD367" s="50"/>
      <c r="AE367" s="39"/>
      <c r="AF367" s="39"/>
      <c r="AG367" s="34"/>
      <c r="AH367" s="51"/>
      <c r="AI367" s="32"/>
    </row>
    <row r="368" spans="1:35" x14ac:dyDescent="0.25">
      <c r="A368" s="32"/>
      <c r="B368" s="33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53"/>
      <c r="Q368" s="40"/>
      <c r="R368" s="35"/>
      <c r="S368" s="35"/>
      <c r="T368" s="36"/>
      <c r="U368" s="35"/>
      <c r="V368" s="37"/>
      <c r="W368" s="32"/>
      <c r="X368" s="34"/>
      <c r="Y368" s="32"/>
      <c r="Z368" s="35"/>
      <c r="AA368" s="35"/>
      <c r="AB368" s="34"/>
      <c r="AC368" s="35"/>
      <c r="AD368" s="50"/>
      <c r="AE368" s="39"/>
      <c r="AF368" s="39"/>
      <c r="AG368" s="34"/>
      <c r="AH368" s="51"/>
      <c r="AI368" s="32"/>
    </row>
    <row r="369" spans="1:35" x14ac:dyDescent="0.25">
      <c r="A369" s="32"/>
      <c r="B369" s="33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53"/>
      <c r="Q369" s="40"/>
      <c r="R369" s="35"/>
      <c r="S369" s="35"/>
      <c r="T369" s="36"/>
      <c r="U369" s="35"/>
      <c r="V369" s="37"/>
      <c r="W369" s="32"/>
      <c r="X369" s="34"/>
      <c r="Y369" s="32"/>
      <c r="Z369" s="35"/>
      <c r="AA369" s="35"/>
      <c r="AB369" s="34"/>
      <c r="AC369" s="35"/>
      <c r="AD369" s="50"/>
      <c r="AE369" s="39"/>
      <c r="AF369" s="39"/>
      <c r="AG369" s="34"/>
      <c r="AH369" s="51"/>
      <c r="AI369" s="32"/>
    </row>
    <row r="370" spans="1:35" x14ac:dyDescent="0.25">
      <c r="A370" s="32"/>
      <c r="B370" s="33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53"/>
      <c r="Q370" s="40"/>
      <c r="R370" s="35"/>
      <c r="S370" s="35"/>
      <c r="T370" s="36"/>
      <c r="U370" s="35"/>
      <c r="V370" s="37"/>
      <c r="W370" s="32"/>
      <c r="X370" s="34"/>
      <c r="Y370" s="32"/>
      <c r="Z370" s="35"/>
      <c r="AA370" s="35"/>
      <c r="AB370" s="34"/>
      <c r="AC370" s="35"/>
      <c r="AD370" s="50"/>
      <c r="AE370" s="39"/>
      <c r="AF370" s="39"/>
      <c r="AG370" s="34"/>
      <c r="AH370" s="51"/>
      <c r="AI370" s="32"/>
    </row>
    <row r="371" spans="1:35" x14ac:dyDescent="0.25">
      <c r="A371" s="32"/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53"/>
      <c r="Q371" s="40"/>
      <c r="R371" s="35"/>
      <c r="S371" s="35"/>
      <c r="T371" s="36"/>
      <c r="U371" s="35"/>
      <c r="V371" s="37"/>
      <c r="W371" s="32"/>
      <c r="X371" s="34"/>
      <c r="Y371" s="32"/>
      <c r="Z371" s="35"/>
      <c r="AA371" s="35"/>
      <c r="AB371" s="34"/>
      <c r="AC371" s="35"/>
      <c r="AD371" s="50"/>
      <c r="AE371" s="39"/>
      <c r="AF371" s="39"/>
      <c r="AG371" s="34"/>
      <c r="AH371" s="51"/>
      <c r="AI371" s="32"/>
    </row>
    <row r="372" spans="1:35" x14ac:dyDescent="0.25">
      <c r="A372" s="32"/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53"/>
      <c r="Q372" s="40"/>
      <c r="R372" s="35"/>
      <c r="S372" s="35"/>
      <c r="T372" s="36"/>
      <c r="U372" s="35"/>
      <c r="V372" s="37"/>
      <c r="W372" s="32"/>
      <c r="X372" s="34"/>
      <c r="Y372" s="32"/>
      <c r="Z372" s="35"/>
      <c r="AA372" s="35"/>
      <c r="AB372" s="34"/>
      <c r="AC372" s="35"/>
      <c r="AD372" s="50"/>
      <c r="AE372" s="39"/>
      <c r="AF372" s="39"/>
      <c r="AG372" s="34"/>
      <c r="AH372" s="51"/>
      <c r="AI372" s="32"/>
    </row>
    <row r="373" spans="1:35" x14ac:dyDescent="0.25">
      <c r="A373" s="32"/>
      <c r="B373" s="33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53"/>
      <c r="Q373" s="40"/>
      <c r="R373" s="35"/>
      <c r="S373" s="35"/>
      <c r="T373" s="36"/>
      <c r="U373" s="35"/>
      <c r="V373" s="37"/>
      <c r="W373" s="32"/>
      <c r="X373" s="34"/>
      <c r="Y373" s="32"/>
      <c r="Z373" s="35"/>
      <c r="AA373" s="35"/>
      <c r="AB373" s="34"/>
      <c r="AC373" s="35"/>
      <c r="AD373" s="50"/>
      <c r="AE373" s="39"/>
      <c r="AF373" s="39"/>
      <c r="AG373" s="34"/>
      <c r="AH373" s="51"/>
      <c r="AI373" s="32"/>
    </row>
    <row r="374" spans="1:35" x14ac:dyDescent="0.25">
      <c r="A374" s="32"/>
      <c r="B374" s="33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53"/>
      <c r="Q374" s="40"/>
      <c r="R374" s="35"/>
      <c r="S374" s="35"/>
      <c r="T374" s="36"/>
      <c r="U374" s="35"/>
      <c r="V374" s="37"/>
      <c r="W374" s="32"/>
      <c r="X374" s="34"/>
      <c r="Y374" s="32"/>
      <c r="Z374" s="35"/>
      <c r="AA374" s="35"/>
      <c r="AB374" s="34"/>
      <c r="AC374" s="35"/>
      <c r="AD374" s="50"/>
      <c r="AE374" s="39"/>
      <c r="AF374" s="39"/>
      <c r="AG374" s="34"/>
      <c r="AH374" s="51"/>
      <c r="AI374" s="32"/>
    </row>
    <row r="375" spans="1:35" x14ac:dyDescent="0.25">
      <c r="A375" s="32"/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53"/>
      <c r="Q375" s="40"/>
      <c r="R375" s="35"/>
      <c r="S375" s="35"/>
      <c r="T375" s="36"/>
      <c r="U375" s="35"/>
      <c r="V375" s="37"/>
      <c r="W375" s="32"/>
      <c r="X375" s="34"/>
      <c r="Y375" s="32"/>
      <c r="Z375" s="35"/>
      <c r="AA375" s="35"/>
      <c r="AB375" s="34"/>
      <c r="AC375" s="35"/>
      <c r="AD375" s="50"/>
      <c r="AE375" s="39"/>
      <c r="AF375" s="39"/>
      <c r="AG375" s="34"/>
      <c r="AH375" s="51"/>
      <c r="AI375" s="32"/>
    </row>
    <row r="376" spans="1:35" x14ac:dyDescent="0.25">
      <c r="A376" s="32"/>
      <c r="B376" s="33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53"/>
      <c r="Q376" s="40"/>
      <c r="R376" s="35"/>
      <c r="S376" s="35"/>
      <c r="T376" s="36"/>
      <c r="U376" s="35"/>
      <c r="V376" s="37"/>
      <c r="W376" s="32"/>
      <c r="X376" s="34"/>
      <c r="Y376" s="32"/>
      <c r="Z376" s="35"/>
      <c r="AA376" s="35"/>
      <c r="AB376" s="34"/>
      <c r="AC376" s="35"/>
      <c r="AD376" s="50"/>
      <c r="AE376" s="39"/>
      <c r="AF376" s="39"/>
      <c r="AG376" s="34"/>
      <c r="AH376" s="51"/>
      <c r="AI376" s="32"/>
    </row>
    <row r="377" spans="1:35" x14ac:dyDescent="0.25">
      <c r="A377" s="32"/>
      <c r="B377" s="3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53"/>
      <c r="Q377" s="40"/>
      <c r="R377" s="35"/>
      <c r="S377" s="35"/>
      <c r="T377" s="36"/>
      <c r="U377" s="35"/>
      <c r="V377" s="37"/>
      <c r="W377" s="32"/>
      <c r="X377" s="34"/>
      <c r="Y377" s="32"/>
      <c r="Z377" s="35"/>
      <c r="AA377" s="35"/>
      <c r="AB377" s="34"/>
      <c r="AC377" s="35"/>
      <c r="AD377" s="50"/>
      <c r="AE377" s="39"/>
      <c r="AF377" s="39"/>
      <c r="AG377" s="34"/>
      <c r="AH377" s="51"/>
      <c r="AI377" s="32"/>
    </row>
    <row r="378" spans="1:35" x14ac:dyDescent="0.25">
      <c r="A378" s="32"/>
      <c r="B378" s="33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53"/>
      <c r="Q378" s="40"/>
      <c r="R378" s="35"/>
      <c r="S378" s="35"/>
      <c r="T378" s="36"/>
      <c r="U378" s="35"/>
      <c r="V378" s="37"/>
      <c r="W378" s="32"/>
      <c r="X378" s="34"/>
      <c r="Y378" s="32"/>
      <c r="Z378" s="35"/>
      <c r="AA378" s="35"/>
      <c r="AB378" s="34"/>
      <c r="AC378" s="35"/>
      <c r="AD378" s="50"/>
      <c r="AE378" s="39"/>
      <c r="AF378" s="39"/>
      <c r="AG378" s="34"/>
      <c r="AH378" s="51"/>
      <c r="AI378" s="32"/>
    </row>
    <row r="379" spans="1:35" x14ac:dyDescent="0.25">
      <c r="A379" s="32"/>
      <c r="B379" s="33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53"/>
      <c r="Q379" s="40"/>
      <c r="R379" s="35"/>
      <c r="S379" s="35"/>
      <c r="T379" s="36"/>
      <c r="U379" s="35"/>
      <c r="V379" s="37"/>
      <c r="W379" s="32"/>
      <c r="X379" s="34"/>
      <c r="Y379" s="32"/>
      <c r="Z379" s="35"/>
      <c r="AA379" s="35"/>
      <c r="AB379" s="34"/>
      <c r="AC379" s="35"/>
      <c r="AD379" s="50"/>
      <c r="AE379" s="39"/>
      <c r="AF379" s="39"/>
      <c r="AG379" s="34"/>
      <c r="AH379" s="51"/>
      <c r="AI379" s="32"/>
    </row>
    <row r="380" spans="1:35" x14ac:dyDescent="0.25">
      <c r="A380" s="32"/>
      <c r="B380" s="33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53"/>
      <c r="Q380" s="40"/>
      <c r="R380" s="35"/>
      <c r="S380" s="35"/>
      <c r="T380" s="36"/>
      <c r="U380" s="35"/>
      <c r="V380" s="37"/>
      <c r="W380" s="32"/>
      <c r="X380" s="34"/>
      <c r="Y380" s="32"/>
      <c r="Z380" s="35"/>
      <c r="AA380" s="35"/>
      <c r="AB380" s="34"/>
      <c r="AC380" s="35"/>
      <c r="AD380" s="50"/>
      <c r="AE380" s="39"/>
      <c r="AF380" s="39"/>
      <c r="AG380" s="34"/>
      <c r="AH380" s="51"/>
      <c r="AI380" s="32"/>
    </row>
    <row r="381" spans="1:35" x14ac:dyDescent="0.25">
      <c r="A381" s="32"/>
      <c r="B381" s="33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53"/>
      <c r="Q381" s="40"/>
      <c r="R381" s="35"/>
      <c r="S381" s="35"/>
      <c r="T381" s="36"/>
      <c r="U381" s="35"/>
      <c r="V381" s="37"/>
      <c r="W381" s="32"/>
      <c r="X381" s="34"/>
      <c r="Y381" s="32"/>
      <c r="Z381" s="35"/>
      <c r="AA381" s="35"/>
      <c r="AB381" s="34"/>
      <c r="AC381" s="35"/>
      <c r="AD381" s="50"/>
      <c r="AE381" s="39"/>
      <c r="AF381" s="39"/>
      <c r="AG381" s="34"/>
      <c r="AH381" s="51"/>
      <c r="AI381" s="32"/>
    </row>
    <row r="382" spans="1:35" x14ac:dyDescent="0.25">
      <c r="A382" s="32"/>
      <c r="B382" s="33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53"/>
      <c r="Q382" s="40"/>
      <c r="R382" s="35"/>
      <c r="S382" s="35"/>
      <c r="T382" s="36"/>
      <c r="U382" s="35"/>
      <c r="V382" s="37"/>
      <c r="W382" s="32"/>
      <c r="X382" s="34"/>
      <c r="Y382" s="32"/>
      <c r="Z382" s="35"/>
      <c r="AA382" s="35"/>
      <c r="AB382" s="34"/>
      <c r="AC382" s="35"/>
      <c r="AD382" s="50"/>
      <c r="AE382" s="39"/>
      <c r="AF382" s="39"/>
      <c r="AG382" s="34"/>
      <c r="AH382" s="51"/>
      <c r="AI382" s="32"/>
    </row>
    <row r="383" spans="1:35" x14ac:dyDescent="0.25">
      <c r="A383" s="32"/>
      <c r="B383" s="33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53"/>
      <c r="Q383" s="40"/>
      <c r="R383" s="35"/>
      <c r="S383" s="35"/>
      <c r="T383" s="36"/>
      <c r="U383" s="35"/>
      <c r="V383" s="37"/>
      <c r="W383" s="32"/>
      <c r="X383" s="34"/>
      <c r="Y383" s="32"/>
      <c r="Z383" s="35"/>
      <c r="AA383" s="35"/>
      <c r="AB383" s="34"/>
      <c r="AC383" s="35"/>
      <c r="AD383" s="50"/>
      <c r="AE383" s="39"/>
      <c r="AF383" s="39"/>
      <c r="AG383" s="34"/>
      <c r="AH383" s="51"/>
      <c r="AI383" s="32"/>
    </row>
    <row r="384" spans="1:35" x14ac:dyDescent="0.25">
      <c r="A384" s="32"/>
      <c r="B384" s="33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53"/>
      <c r="Q384" s="40"/>
      <c r="R384" s="35"/>
      <c r="S384" s="35"/>
      <c r="T384" s="36"/>
      <c r="U384" s="35"/>
      <c r="V384" s="37"/>
      <c r="W384" s="32"/>
      <c r="X384" s="34"/>
      <c r="Y384" s="32"/>
      <c r="Z384" s="35"/>
      <c r="AA384" s="35"/>
      <c r="AB384" s="34"/>
      <c r="AC384" s="35"/>
      <c r="AD384" s="50"/>
      <c r="AE384" s="39"/>
      <c r="AF384" s="39"/>
      <c r="AG384" s="34"/>
      <c r="AH384" s="51"/>
      <c r="AI384" s="32"/>
    </row>
    <row r="385" spans="1:35" x14ac:dyDescent="0.25">
      <c r="A385" s="32"/>
      <c r="B385" s="33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53"/>
      <c r="Q385" s="40"/>
      <c r="R385" s="35"/>
      <c r="S385" s="35"/>
      <c r="T385" s="36"/>
      <c r="U385" s="35"/>
      <c r="V385" s="37"/>
      <c r="W385" s="32"/>
      <c r="X385" s="34"/>
      <c r="Y385" s="32"/>
      <c r="Z385" s="35"/>
      <c r="AA385" s="35"/>
      <c r="AB385" s="34"/>
      <c r="AC385" s="35"/>
      <c r="AD385" s="50"/>
      <c r="AE385" s="39"/>
      <c r="AF385" s="39"/>
      <c r="AG385" s="34"/>
      <c r="AH385" s="51"/>
      <c r="AI385" s="32"/>
    </row>
    <row r="386" spans="1:35" x14ac:dyDescent="0.25">
      <c r="A386" s="32"/>
      <c r="B386" s="33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53"/>
      <c r="Q386" s="40"/>
      <c r="R386" s="35"/>
      <c r="S386" s="35"/>
      <c r="T386" s="36"/>
      <c r="U386" s="35"/>
      <c r="V386" s="37"/>
      <c r="W386" s="32"/>
      <c r="X386" s="34"/>
      <c r="Y386" s="32"/>
      <c r="Z386" s="35"/>
      <c r="AA386" s="35"/>
      <c r="AB386" s="34"/>
      <c r="AC386" s="35"/>
      <c r="AD386" s="50"/>
      <c r="AE386" s="39"/>
      <c r="AF386" s="39"/>
      <c r="AG386" s="34"/>
      <c r="AH386" s="51"/>
      <c r="AI386" s="32"/>
    </row>
    <row r="387" spans="1:35" x14ac:dyDescent="0.25">
      <c r="A387" s="32"/>
      <c r="B387" s="33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53"/>
      <c r="Q387" s="40"/>
      <c r="R387" s="35"/>
      <c r="S387" s="35"/>
      <c r="T387" s="36"/>
      <c r="U387" s="35"/>
      <c r="V387" s="37"/>
      <c r="W387" s="32"/>
      <c r="X387" s="34"/>
      <c r="Y387" s="32"/>
      <c r="Z387" s="35"/>
      <c r="AA387" s="35"/>
      <c r="AB387" s="34"/>
      <c r="AC387" s="35"/>
      <c r="AD387" s="50"/>
      <c r="AE387" s="39"/>
      <c r="AF387" s="39"/>
      <c r="AG387" s="34"/>
      <c r="AH387" s="51"/>
      <c r="AI387" s="32"/>
    </row>
    <row r="388" spans="1:35" x14ac:dyDescent="0.25">
      <c r="A388" s="32"/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53"/>
      <c r="Q388" s="40"/>
      <c r="R388" s="35"/>
      <c r="S388" s="35"/>
      <c r="T388" s="36"/>
      <c r="U388" s="35"/>
      <c r="V388" s="37"/>
      <c r="W388" s="32"/>
      <c r="X388" s="34"/>
      <c r="Y388" s="32"/>
      <c r="Z388" s="35"/>
      <c r="AA388" s="35"/>
      <c r="AB388" s="34"/>
      <c r="AC388" s="35"/>
      <c r="AD388" s="50"/>
      <c r="AE388" s="39"/>
      <c r="AF388" s="39"/>
      <c r="AG388" s="34"/>
      <c r="AH388" s="51"/>
      <c r="AI388" s="32"/>
    </row>
    <row r="389" spans="1:35" x14ac:dyDescent="0.25">
      <c r="A389" s="32"/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53"/>
      <c r="Q389" s="40"/>
      <c r="R389" s="35"/>
      <c r="S389" s="35"/>
      <c r="T389" s="36"/>
      <c r="U389" s="35"/>
      <c r="V389" s="37"/>
      <c r="W389" s="32"/>
      <c r="X389" s="34"/>
      <c r="Y389" s="32"/>
      <c r="Z389" s="35"/>
      <c r="AA389" s="35"/>
      <c r="AB389" s="34"/>
      <c r="AC389" s="35"/>
      <c r="AD389" s="50"/>
      <c r="AE389" s="39"/>
      <c r="AF389" s="39"/>
      <c r="AG389" s="34"/>
      <c r="AH389" s="51"/>
      <c r="AI389" s="32"/>
    </row>
    <row r="390" spans="1:35" x14ac:dyDescent="0.25">
      <c r="A390" s="32"/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53"/>
      <c r="Q390" s="40"/>
      <c r="R390" s="35"/>
      <c r="S390" s="35"/>
      <c r="T390" s="36"/>
      <c r="U390" s="35"/>
      <c r="V390" s="37"/>
      <c r="W390" s="32"/>
      <c r="X390" s="34"/>
      <c r="Y390" s="32"/>
      <c r="Z390" s="35"/>
      <c r="AA390" s="35"/>
      <c r="AB390" s="34"/>
      <c r="AC390" s="35"/>
      <c r="AD390" s="50"/>
      <c r="AE390" s="39"/>
      <c r="AF390" s="39"/>
      <c r="AG390" s="34"/>
      <c r="AH390" s="51"/>
      <c r="AI390" s="32"/>
    </row>
    <row r="391" spans="1:35" x14ac:dyDescent="0.25">
      <c r="A391" s="32"/>
      <c r="B391" s="33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53"/>
      <c r="Q391" s="40"/>
      <c r="R391" s="35"/>
      <c r="S391" s="35"/>
      <c r="T391" s="36"/>
      <c r="U391" s="35"/>
      <c r="V391" s="37"/>
      <c r="W391" s="32"/>
      <c r="X391" s="34"/>
      <c r="Y391" s="32"/>
      <c r="Z391" s="35"/>
      <c r="AA391" s="35"/>
      <c r="AB391" s="34"/>
      <c r="AC391" s="35"/>
      <c r="AD391" s="50"/>
      <c r="AE391" s="39"/>
      <c r="AF391" s="39"/>
      <c r="AG391" s="34"/>
      <c r="AH391" s="51"/>
      <c r="AI391" s="32"/>
    </row>
    <row r="392" spans="1:35" x14ac:dyDescent="0.25">
      <c r="A392" s="32"/>
      <c r="B392" s="33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53"/>
      <c r="Q392" s="40"/>
      <c r="R392" s="35"/>
      <c r="S392" s="35"/>
      <c r="T392" s="36"/>
      <c r="U392" s="35"/>
      <c r="V392" s="37"/>
      <c r="W392" s="32"/>
      <c r="X392" s="34"/>
      <c r="Y392" s="32"/>
      <c r="Z392" s="35"/>
      <c r="AA392" s="35"/>
      <c r="AB392" s="34"/>
      <c r="AC392" s="35"/>
      <c r="AD392" s="50"/>
      <c r="AE392" s="39"/>
      <c r="AF392" s="39"/>
      <c r="AG392" s="34"/>
      <c r="AH392" s="51"/>
      <c r="AI392" s="32"/>
    </row>
    <row r="393" spans="1:35" x14ac:dyDescent="0.25">
      <c r="A393" s="32"/>
      <c r="B393" s="33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53"/>
      <c r="Q393" s="40"/>
      <c r="R393" s="35"/>
      <c r="S393" s="35"/>
      <c r="T393" s="36"/>
      <c r="U393" s="35"/>
      <c r="V393" s="37"/>
      <c r="W393" s="32"/>
      <c r="X393" s="34"/>
      <c r="Y393" s="32"/>
      <c r="Z393" s="35"/>
      <c r="AA393" s="35"/>
      <c r="AB393" s="34"/>
      <c r="AC393" s="35"/>
      <c r="AD393" s="50"/>
      <c r="AE393" s="39"/>
      <c r="AF393" s="39"/>
      <c r="AG393" s="34"/>
      <c r="AH393" s="51"/>
      <c r="AI393" s="32"/>
    </row>
    <row r="394" spans="1:35" x14ac:dyDescent="0.25">
      <c r="A394" s="32"/>
      <c r="B394" s="33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53"/>
      <c r="Q394" s="40"/>
      <c r="R394" s="35"/>
      <c r="S394" s="35"/>
      <c r="T394" s="36"/>
      <c r="U394" s="35"/>
      <c r="V394" s="37"/>
      <c r="W394" s="32"/>
      <c r="X394" s="34"/>
      <c r="Y394" s="32"/>
      <c r="Z394" s="35"/>
      <c r="AA394" s="35"/>
      <c r="AB394" s="34"/>
      <c r="AC394" s="35"/>
      <c r="AD394" s="50"/>
      <c r="AE394" s="39"/>
      <c r="AF394" s="39"/>
      <c r="AG394" s="34"/>
      <c r="AH394" s="51"/>
      <c r="AI394" s="32"/>
    </row>
    <row r="395" spans="1:35" x14ac:dyDescent="0.25">
      <c r="A395" s="32"/>
      <c r="B395" s="3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53"/>
      <c r="Q395" s="40"/>
      <c r="R395" s="35"/>
      <c r="S395" s="35"/>
      <c r="T395" s="36"/>
      <c r="U395" s="35"/>
      <c r="V395" s="37"/>
      <c r="W395" s="32"/>
      <c r="X395" s="34"/>
      <c r="Y395" s="32"/>
      <c r="Z395" s="35"/>
      <c r="AA395" s="35"/>
      <c r="AB395" s="34"/>
      <c r="AC395" s="35"/>
      <c r="AD395" s="50"/>
      <c r="AE395" s="39"/>
      <c r="AF395" s="39"/>
      <c r="AG395" s="34"/>
      <c r="AH395" s="51"/>
      <c r="AI395" s="32"/>
    </row>
    <row r="396" spans="1:35" x14ac:dyDescent="0.25">
      <c r="A396" s="32"/>
      <c r="B396" s="3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53"/>
      <c r="Q396" s="40"/>
      <c r="R396" s="35"/>
      <c r="S396" s="35"/>
      <c r="T396" s="36"/>
      <c r="U396" s="35"/>
      <c r="V396" s="37"/>
      <c r="W396" s="32"/>
      <c r="X396" s="34"/>
      <c r="Y396" s="32"/>
      <c r="Z396" s="35"/>
      <c r="AA396" s="35"/>
      <c r="AB396" s="34"/>
      <c r="AC396" s="35"/>
      <c r="AD396" s="50"/>
      <c r="AE396" s="39"/>
      <c r="AF396" s="39"/>
      <c r="AG396" s="34"/>
      <c r="AH396" s="51"/>
      <c r="AI396" s="32"/>
    </row>
    <row r="397" spans="1:35" x14ac:dyDescent="0.25">
      <c r="A397" s="32"/>
      <c r="B397" s="33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53"/>
      <c r="Q397" s="40"/>
      <c r="R397" s="35"/>
      <c r="S397" s="35"/>
      <c r="T397" s="36"/>
      <c r="U397" s="35"/>
      <c r="V397" s="37"/>
      <c r="W397" s="32"/>
      <c r="X397" s="34"/>
      <c r="Y397" s="32"/>
      <c r="Z397" s="35"/>
      <c r="AA397" s="35"/>
      <c r="AB397" s="34"/>
      <c r="AC397" s="35"/>
      <c r="AD397" s="50"/>
      <c r="AE397" s="39"/>
      <c r="AF397" s="39"/>
      <c r="AG397" s="34"/>
      <c r="AH397" s="51"/>
      <c r="AI397" s="32"/>
    </row>
    <row r="398" spans="1:35" x14ac:dyDescent="0.25">
      <c r="A398" s="32"/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53"/>
      <c r="Q398" s="40"/>
      <c r="R398" s="35"/>
      <c r="S398" s="35"/>
      <c r="T398" s="36"/>
      <c r="U398" s="35"/>
      <c r="V398" s="37"/>
      <c r="W398" s="32"/>
      <c r="X398" s="34"/>
      <c r="Y398" s="32"/>
      <c r="Z398" s="35"/>
      <c r="AA398" s="35"/>
      <c r="AB398" s="34"/>
      <c r="AC398" s="35"/>
      <c r="AD398" s="50"/>
      <c r="AE398" s="39"/>
      <c r="AF398" s="39"/>
      <c r="AG398" s="34"/>
      <c r="AH398" s="51"/>
      <c r="AI398" s="32"/>
    </row>
    <row r="399" spans="1:35" x14ac:dyDescent="0.25">
      <c r="A399" s="32"/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53"/>
      <c r="Q399" s="40"/>
      <c r="R399" s="35"/>
      <c r="S399" s="35"/>
      <c r="T399" s="36"/>
      <c r="U399" s="35"/>
      <c r="V399" s="37"/>
      <c r="W399" s="32"/>
      <c r="X399" s="34"/>
      <c r="Y399" s="32"/>
      <c r="Z399" s="35"/>
      <c r="AA399" s="35"/>
      <c r="AB399" s="34"/>
      <c r="AC399" s="35"/>
      <c r="AD399" s="50"/>
      <c r="AE399" s="39"/>
      <c r="AF399" s="39"/>
      <c r="AG399" s="34"/>
      <c r="AH399" s="51"/>
      <c r="AI399" s="32"/>
    </row>
    <row r="400" spans="1:35" x14ac:dyDescent="0.25">
      <c r="A400" s="32"/>
      <c r="B400" s="33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53"/>
      <c r="Q400" s="40"/>
      <c r="R400" s="35"/>
      <c r="S400" s="35"/>
      <c r="T400" s="36"/>
      <c r="U400" s="35"/>
      <c r="V400" s="37"/>
      <c r="W400" s="32"/>
      <c r="X400" s="34"/>
      <c r="Y400" s="32"/>
      <c r="Z400" s="35"/>
      <c r="AA400" s="35"/>
      <c r="AB400" s="34"/>
      <c r="AC400" s="35"/>
      <c r="AD400" s="50"/>
      <c r="AE400" s="39"/>
      <c r="AF400" s="39"/>
      <c r="AG400" s="34"/>
      <c r="AH400" s="51"/>
      <c r="AI400" s="32"/>
    </row>
    <row r="401" spans="1:35" x14ac:dyDescent="0.25">
      <c r="A401" s="32"/>
      <c r="B401" s="33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53"/>
      <c r="Q401" s="40"/>
      <c r="R401" s="35"/>
      <c r="S401" s="35"/>
      <c r="T401" s="36"/>
      <c r="U401" s="35"/>
      <c r="V401" s="37"/>
      <c r="W401" s="32"/>
      <c r="X401" s="34"/>
      <c r="Y401" s="32"/>
      <c r="Z401" s="35"/>
      <c r="AA401" s="35"/>
      <c r="AB401" s="34"/>
      <c r="AC401" s="35"/>
      <c r="AD401" s="50"/>
      <c r="AE401" s="39"/>
      <c r="AF401" s="39"/>
      <c r="AG401" s="34"/>
      <c r="AH401" s="51"/>
      <c r="AI401" s="32"/>
    </row>
    <row r="402" spans="1:35" x14ac:dyDescent="0.25">
      <c r="A402" s="32"/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53"/>
      <c r="Q402" s="40"/>
      <c r="R402" s="35"/>
      <c r="S402" s="35"/>
      <c r="T402" s="36"/>
      <c r="U402" s="35"/>
      <c r="V402" s="37"/>
      <c r="W402" s="32"/>
      <c r="X402" s="34"/>
      <c r="Y402" s="32"/>
      <c r="Z402" s="35"/>
      <c r="AA402" s="35"/>
      <c r="AB402" s="34"/>
      <c r="AC402" s="35"/>
      <c r="AD402" s="50"/>
      <c r="AE402" s="39"/>
      <c r="AF402" s="39"/>
      <c r="AG402" s="34"/>
      <c r="AH402" s="51"/>
      <c r="AI402" s="32"/>
    </row>
    <row r="403" spans="1:35" x14ac:dyDescent="0.25">
      <c r="A403" s="32"/>
      <c r="B403" s="33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53"/>
      <c r="Q403" s="40"/>
      <c r="R403" s="35"/>
      <c r="S403" s="35"/>
      <c r="T403" s="36"/>
      <c r="U403" s="35"/>
      <c r="V403" s="37"/>
      <c r="W403" s="32"/>
      <c r="X403" s="34"/>
      <c r="Y403" s="32"/>
      <c r="Z403" s="35"/>
      <c r="AA403" s="35"/>
      <c r="AB403" s="34"/>
      <c r="AC403" s="35"/>
      <c r="AD403" s="50"/>
      <c r="AE403" s="39"/>
      <c r="AF403" s="39"/>
      <c r="AG403" s="34"/>
      <c r="AH403" s="51"/>
      <c r="AI403" s="32"/>
    </row>
    <row r="404" spans="1:35" x14ac:dyDescent="0.25">
      <c r="A404" s="32"/>
      <c r="B404" s="33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53"/>
      <c r="Q404" s="40"/>
      <c r="R404" s="35"/>
      <c r="S404" s="35"/>
      <c r="T404" s="36"/>
      <c r="U404" s="35"/>
      <c r="V404" s="37"/>
      <c r="W404" s="32"/>
      <c r="X404" s="34"/>
      <c r="Y404" s="32"/>
      <c r="Z404" s="35"/>
      <c r="AA404" s="35"/>
      <c r="AB404" s="34"/>
      <c r="AC404" s="35"/>
      <c r="AD404" s="50"/>
      <c r="AE404" s="39"/>
      <c r="AF404" s="39"/>
      <c r="AG404" s="34"/>
      <c r="AH404" s="51"/>
      <c r="AI404" s="32"/>
    </row>
    <row r="405" spans="1:35" x14ac:dyDescent="0.25">
      <c r="A405" s="32"/>
      <c r="B405" s="33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53"/>
      <c r="Q405" s="40"/>
      <c r="R405" s="35"/>
      <c r="S405" s="35"/>
      <c r="T405" s="36"/>
      <c r="U405" s="35"/>
      <c r="V405" s="37"/>
      <c r="W405" s="32"/>
      <c r="X405" s="34"/>
      <c r="Y405" s="32"/>
      <c r="Z405" s="35"/>
      <c r="AA405" s="35"/>
      <c r="AB405" s="34"/>
      <c r="AC405" s="35"/>
      <c r="AD405" s="50"/>
      <c r="AE405" s="39"/>
      <c r="AF405" s="39"/>
      <c r="AG405" s="34"/>
      <c r="AH405" s="51"/>
      <c r="AI405" s="32"/>
    </row>
    <row r="406" spans="1:35" x14ac:dyDescent="0.25">
      <c r="A406" s="32"/>
      <c r="B406" s="33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53"/>
      <c r="Q406" s="40"/>
      <c r="R406" s="35"/>
      <c r="S406" s="35"/>
      <c r="T406" s="36"/>
      <c r="U406" s="35"/>
      <c r="V406" s="37"/>
      <c r="W406" s="32"/>
      <c r="X406" s="34"/>
      <c r="Y406" s="32"/>
      <c r="Z406" s="35"/>
      <c r="AA406" s="35"/>
      <c r="AB406" s="34"/>
      <c r="AC406" s="35"/>
      <c r="AD406" s="50"/>
      <c r="AE406" s="39"/>
      <c r="AF406" s="39"/>
      <c r="AG406" s="34"/>
      <c r="AH406" s="51"/>
      <c r="AI406" s="32"/>
    </row>
    <row r="407" spans="1:35" x14ac:dyDescent="0.25">
      <c r="A407" s="32"/>
      <c r="B407" s="33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53"/>
      <c r="Q407" s="40"/>
      <c r="R407" s="35"/>
      <c r="S407" s="35"/>
      <c r="T407" s="36"/>
      <c r="U407" s="35"/>
      <c r="V407" s="37"/>
      <c r="W407" s="32"/>
      <c r="X407" s="34"/>
      <c r="Y407" s="32"/>
      <c r="Z407" s="35"/>
      <c r="AA407" s="35"/>
      <c r="AB407" s="34"/>
      <c r="AC407" s="35"/>
      <c r="AD407" s="50"/>
      <c r="AE407" s="39"/>
      <c r="AF407" s="39"/>
      <c r="AG407" s="34"/>
      <c r="AH407" s="51"/>
      <c r="AI407" s="32"/>
    </row>
    <row r="408" spans="1:35" x14ac:dyDescent="0.25">
      <c r="A408" s="32"/>
      <c r="B408" s="33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53"/>
      <c r="Q408" s="40"/>
      <c r="R408" s="35"/>
      <c r="S408" s="35"/>
      <c r="T408" s="36"/>
      <c r="U408" s="35"/>
      <c r="V408" s="37"/>
      <c r="W408" s="32"/>
      <c r="X408" s="34"/>
      <c r="Y408" s="32"/>
      <c r="Z408" s="35"/>
      <c r="AA408" s="35"/>
      <c r="AB408" s="34"/>
      <c r="AC408" s="35"/>
      <c r="AD408" s="50"/>
      <c r="AE408" s="39"/>
      <c r="AF408" s="39"/>
      <c r="AG408" s="34"/>
      <c r="AH408" s="51"/>
      <c r="AI408" s="32"/>
    </row>
    <row r="409" spans="1:35" x14ac:dyDescent="0.25">
      <c r="A409" s="32"/>
      <c r="B409" s="33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53"/>
      <c r="Q409" s="40"/>
      <c r="R409" s="35"/>
      <c r="S409" s="35"/>
      <c r="T409" s="36"/>
      <c r="U409" s="35"/>
      <c r="V409" s="37"/>
      <c r="W409" s="32"/>
      <c r="X409" s="34"/>
      <c r="Y409" s="32"/>
      <c r="Z409" s="35"/>
      <c r="AA409" s="35"/>
      <c r="AB409" s="34"/>
      <c r="AC409" s="35"/>
      <c r="AD409" s="50"/>
      <c r="AE409" s="39"/>
      <c r="AF409" s="39"/>
      <c r="AG409" s="34"/>
      <c r="AH409" s="51"/>
      <c r="AI409" s="32"/>
    </row>
    <row r="410" spans="1:35" x14ac:dyDescent="0.25">
      <c r="A410" s="32"/>
      <c r="B410" s="33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53"/>
      <c r="Q410" s="40"/>
      <c r="R410" s="35"/>
      <c r="S410" s="35"/>
      <c r="T410" s="36"/>
      <c r="U410" s="35"/>
      <c r="V410" s="37"/>
      <c r="W410" s="32"/>
      <c r="X410" s="34"/>
      <c r="Y410" s="32"/>
      <c r="Z410" s="35"/>
      <c r="AA410" s="35"/>
      <c r="AB410" s="34"/>
      <c r="AC410" s="35"/>
      <c r="AD410" s="50"/>
      <c r="AE410" s="39"/>
      <c r="AF410" s="39"/>
      <c r="AG410" s="34"/>
      <c r="AH410" s="51"/>
      <c r="AI410" s="32"/>
    </row>
    <row r="411" spans="1:35" x14ac:dyDescent="0.25">
      <c r="A411" s="32"/>
      <c r="B411" s="33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53"/>
      <c r="Q411" s="40"/>
      <c r="R411" s="35"/>
      <c r="S411" s="35"/>
      <c r="T411" s="36"/>
      <c r="U411" s="35"/>
      <c r="V411" s="37"/>
      <c r="W411" s="32"/>
      <c r="X411" s="34"/>
      <c r="Y411" s="32"/>
      <c r="Z411" s="35"/>
      <c r="AA411" s="35"/>
      <c r="AB411" s="34"/>
      <c r="AC411" s="35"/>
      <c r="AD411" s="50"/>
      <c r="AE411" s="39"/>
      <c r="AF411" s="39"/>
      <c r="AG411" s="34"/>
      <c r="AH411" s="51"/>
      <c r="AI411" s="32"/>
    </row>
    <row r="412" spans="1:35" x14ac:dyDescent="0.25">
      <c r="A412" s="32"/>
      <c r="B412" s="33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53"/>
      <c r="Q412" s="40"/>
      <c r="R412" s="35"/>
      <c r="S412" s="35"/>
      <c r="T412" s="36"/>
      <c r="U412" s="35"/>
      <c r="V412" s="37"/>
      <c r="W412" s="32"/>
      <c r="X412" s="34"/>
      <c r="Y412" s="32"/>
      <c r="Z412" s="35"/>
      <c r="AA412" s="35"/>
      <c r="AB412" s="34"/>
      <c r="AC412" s="35"/>
      <c r="AD412" s="50"/>
      <c r="AE412" s="39"/>
      <c r="AF412" s="39"/>
      <c r="AG412" s="34"/>
      <c r="AH412" s="51"/>
      <c r="AI412" s="32"/>
    </row>
    <row r="413" spans="1:35" x14ac:dyDescent="0.25">
      <c r="A413" s="32"/>
      <c r="B413" s="33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53"/>
      <c r="Q413" s="40"/>
      <c r="R413" s="35"/>
      <c r="S413" s="35"/>
      <c r="T413" s="36"/>
      <c r="U413" s="35"/>
      <c r="V413" s="37"/>
      <c r="W413" s="32"/>
      <c r="X413" s="34"/>
      <c r="Y413" s="32"/>
      <c r="Z413" s="35"/>
      <c r="AA413" s="35"/>
      <c r="AB413" s="34"/>
      <c r="AC413" s="35"/>
      <c r="AD413" s="50"/>
      <c r="AE413" s="39"/>
      <c r="AF413" s="39"/>
      <c r="AG413" s="34"/>
      <c r="AH413" s="51"/>
      <c r="AI413" s="32"/>
    </row>
    <row r="414" spans="1:35" x14ac:dyDescent="0.25">
      <c r="A414" s="32"/>
      <c r="B414" s="33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53"/>
      <c r="Q414" s="40"/>
      <c r="R414" s="35"/>
      <c r="S414" s="35"/>
      <c r="T414" s="36"/>
      <c r="U414" s="35"/>
      <c r="V414" s="37"/>
      <c r="W414" s="32"/>
      <c r="X414" s="34"/>
      <c r="Y414" s="32"/>
      <c r="Z414" s="35"/>
      <c r="AA414" s="35"/>
      <c r="AB414" s="34"/>
      <c r="AC414" s="35"/>
      <c r="AD414" s="50"/>
      <c r="AE414" s="39"/>
      <c r="AF414" s="39"/>
      <c r="AG414" s="34"/>
      <c r="AH414" s="51"/>
      <c r="AI414" s="32"/>
    </row>
    <row r="415" spans="1:35" x14ac:dyDescent="0.25">
      <c r="A415" s="32"/>
      <c r="B415" s="33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53"/>
      <c r="Q415" s="40"/>
      <c r="R415" s="35"/>
      <c r="S415" s="35"/>
      <c r="T415" s="36"/>
      <c r="U415" s="35"/>
      <c r="V415" s="37"/>
      <c r="W415" s="32"/>
      <c r="X415" s="34"/>
      <c r="Y415" s="32"/>
      <c r="Z415" s="35"/>
      <c r="AA415" s="35"/>
      <c r="AB415" s="34"/>
      <c r="AC415" s="35"/>
      <c r="AD415" s="50"/>
      <c r="AE415" s="39"/>
      <c r="AF415" s="39"/>
      <c r="AG415" s="34"/>
      <c r="AH415" s="51"/>
      <c r="AI415" s="32"/>
    </row>
    <row r="416" spans="1:35" x14ac:dyDescent="0.25">
      <c r="A416" s="32"/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53"/>
      <c r="Q416" s="40"/>
      <c r="R416" s="35"/>
      <c r="S416" s="35"/>
      <c r="T416" s="36"/>
      <c r="U416" s="35"/>
      <c r="V416" s="37"/>
      <c r="W416" s="32"/>
      <c r="X416" s="34"/>
      <c r="Y416" s="32"/>
      <c r="Z416" s="35"/>
      <c r="AA416" s="35"/>
      <c r="AB416" s="34"/>
      <c r="AC416" s="35"/>
      <c r="AD416" s="50"/>
      <c r="AE416" s="39"/>
      <c r="AF416" s="39"/>
      <c r="AG416" s="34"/>
      <c r="AH416" s="51"/>
      <c r="AI416" s="32"/>
    </row>
    <row r="417" spans="1:35" x14ac:dyDescent="0.25">
      <c r="A417" s="32"/>
      <c r="B417" s="33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53"/>
      <c r="Q417" s="40"/>
      <c r="R417" s="35"/>
      <c r="S417" s="35"/>
      <c r="T417" s="36"/>
      <c r="U417" s="35"/>
      <c r="V417" s="37"/>
      <c r="W417" s="32"/>
      <c r="X417" s="34"/>
      <c r="Y417" s="32"/>
      <c r="Z417" s="35"/>
      <c r="AA417" s="35"/>
      <c r="AB417" s="34"/>
      <c r="AC417" s="35"/>
      <c r="AD417" s="50"/>
      <c r="AE417" s="39"/>
      <c r="AF417" s="39"/>
      <c r="AG417" s="34"/>
      <c r="AH417" s="51"/>
      <c r="AI417" s="32"/>
    </row>
    <row r="418" spans="1:35" x14ac:dyDescent="0.25">
      <c r="A418" s="32"/>
      <c r="B418" s="33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53"/>
      <c r="Q418" s="40"/>
      <c r="R418" s="35"/>
      <c r="S418" s="35"/>
      <c r="T418" s="36"/>
      <c r="U418" s="35"/>
      <c r="V418" s="37"/>
      <c r="W418" s="32"/>
      <c r="X418" s="34"/>
      <c r="Y418" s="32"/>
      <c r="Z418" s="35"/>
      <c r="AA418" s="35"/>
      <c r="AB418" s="34"/>
      <c r="AC418" s="35"/>
      <c r="AD418" s="50"/>
      <c r="AE418" s="39"/>
      <c r="AF418" s="39"/>
      <c r="AG418" s="34"/>
      <c r="AH418" s="51"/>
      <c r="AI418" s="32"/>
    </row>
    <row r="419" spans="1:35" x14ac:dyDescent="0.25">
      <c r="A419" s="32"/>
      <c r="B419" s="33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53"/>
      <c r="Q419" s="40"/>
      <c r="R419" s="35"/>
      <c r="S419" s="35"/>
      <c r="T419" s="36"/>
      <c r="U419" s="35"/>
      <c r="V419" s="37"/>
      <c r="W419" s="32"/>
      <c r="X419" s="34"/>
      <c r="Y419" s="32"/>
      <c r="Z419" s="35"/>
      <c r="AA419" s="35"/>
      <c r="AB419" s="34"/>
      <c r="AC419" s="35"/>
      <c r="AD419" s="50"/>
      <c r="AE419" s="39"/>
      <c r="AF419" s="39"/>
      <c r="AG419" s="34"/>
      <c r="AH419" s="51"/>
      <c r="AI419" s="32"/>
    </row>
    <row r="420" spans="1:35" x14ac:dyDescent="0.25">
      <c r="A420" s="32"/>
      <c r="B420" s="33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53"/>
      <c r="Q420" s="40"/>
      <c r="R420" s="35"/>
      <c r="S420" s="35"/>
      <c r="T420" s="36"/>
      <c r="U420" s="35"/>
      <c r="V420" s="37"/>
      <c r="W420" s="32"/>
      <c r="X420" s="34"/>
      <c r="Y420" s="32"/>
      <c r="Z420" s="35"/>
      <c r="AA420" s="35"/>
      <c r="AB420" s="34"/>
      <c r="AC420" s="35"/>
      <c r="AD420" s="50"/>
      <c r="AE420" s="39"/>
      <c r="AF420" s="39"/>
      <c r="AG420" s="34"/>
      <c r="AH420" s="51"/>
      <c r="AI420" s="32"/>
    </row>
    <row r="421" spans="1:35" x14ac:dyDescent="0.25">
      <c r="A421" s="32"/>
      <c r="B421" s="33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53"/>
      <c r="Q421" s="40"/>
      <c r="R421" s="35"/>
      <c r="S421" s="35"/>
      <c r="T421" s="36"/>
      <c r="U421" s="35"/>
      <c r="V421" s="37"/>
      <c r="W421" s="32"/>
      <c r="X421" s="34"/>
      <c r="Y421" s="32"/>
      <c r="Z421" s="35"/>
      <c r="AA421" s="35"/>
      <c r="AB421" s="34"/>
      <c r="AC421" s="35"/>
      <c r="AD421" s="50"/>
      <c r="AE421" s="39"/>
      <c r="AF421" s="39"/>
      <c r="AG421" s="34"/>
      <c r="AH421" s="51"/>
      <c r="AI421" s="32"/>
    </row>
    <row r="422" spans="1:35" x14ac:dyDescent="0.25">
      <c r="A422" s="32"/>
      <c r="B422" s="33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53"/>
      <c r="Q422" s="40"/>
      <c r="R422" s="35"/>
      <c r="S422" s="35"/>
      <c r="T422" s="36"/>
      <c r="U422" s="35"/>
      <c r="V422" s="37"/>
      <c r="W422" s="32"/>
      <c r="X422" s="34"/>
      <c r="Y422" s="32"/>
      <c r="Z422" s="35"/>
      <c r="AA422" s="35"/>
      <c r="AB422" s="34"/>
      <c r="AC422" s="35"/>
      <c r="AD422" s="50"/>
      <c r="AE422" s="39"/>
      <c r="AF422" s="39"/>
      <c r="AG422" s="34"/>
      <c r="AH422" s="51"/>
      <c r="AI422" s="32"/>
    </row>
    <row r="423" spans="1:35" x14ac:dyDescent="0.25">
      <c r="A423" s="32"/>
      <c r="B423" s="33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53"/>
      <c r="Q423" s="40"/>
      <c r="R423" s="35"/>
      <c r="S423" s="35"/>
      <c r="T423" s="36"/>
      <c r="U423" s="35"/>
      <c r="V423" s="37"/>
      <c r="W423" s="32"/>
      <c r="X423" s="34"/>
      <c r="Y423" s="32"/>
      <c r="Z423" s="35"/>
      <c r="AA423" s="35"/>
      <c r="AB423" s="34"/>
      <c r="AC423" s="35"/>
      <c r="AD423" s="50"/>
      <c r="AE423" s="39"/>
      <c r="AF423" s="39"/>
      <c r="AG423" s="34"/>
      <c r="AH423" s="51"/>
      <c r="AI423" s="32"/>
    </row>
    <row r="424" spans="1:35" x14ac:dyDescent="0.25">
      <c r="A424" s="32"/>
      <c r="B424" s="33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53"/>
      <c r="Q424" s="40"/>
      <c r="R424" s="35"/>
      <c r="S424" s="35"/>
      <c r="T424" s="36"/>
      <c r="U424" s="35"/>
      <c r="V424" s="37"/>
      <c r="W424" s="32"/>
      <c r="X424" s="34"/>
      <c r="Y424" s="32"/>
      <c r="Z424" s="35"/>
      <c r="AA424" s="35"/>
      <c r="AB424" s="34"/>
      <c r="AC424" s="35"/>
      <c r="AD424" s="50"/>
      <c r="AE424" s="39"/>
      <c r="AF424" s="39"/>
      <c r="AG424" s="34"/>
      <c r="AH424" s="51"/>
      <c r="AI424" s="32"/>
    </row>
    <row r="425" spans="1:35" x14ac:dyDescent="0.25">
      <c r="A425" s="32"/>
      <c r="B425" s="33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53"/>
      <c r="Q425" s="40"/>
      <c r="R425" s="35"/>
      <c r="S425" s="35"/>
      <c r="T425" s="36"/>
      <c r="U425" s="35"/>
      <c r="V425" s="37"/>
      <c r="W425" s="32"/>
      <c r="X425" s="34"/>
      <c r="Y425" s="32"/>
      <c r="Z425" s="35"/>
      <c r="AA425" s="35"/>
      <c r="AB425" s="34"/>
      <c r="AC425" s="35"/>
      <c r="AD425" s="50"/>
      <c r="AE425" s="39"/>
      <c r="AF425" s="39"/>
      <c r="AG425" s="34"/>
      <c r="AH425" s="51"/>
      <c r="AI425" s="32"/>
    </row>
    <row r="426" spans="1:35" x14ac:dyDescent="0.25">
      <c r="A426" s="32"/>
      <c r="B426" s="3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53"/>
      <c r="Q426" s="40"/>
      <c r="R426" s="35"/>
      <c r="S426" s="35"/>
      <c r="T426" s="36"/>
      <c r="U426" s="35"/>
      <c r="V426" s="37"/>
      <c r="W426" s="32"/>
      <c r="X426" s="34"/>
      <c r="Y426" s="32"/>
      <c r="Z426" s="35"/>
      <c r="AA426" s="35"/>
      <c r="AB426" s="34"/>
      <c r="AC426" s="35"/>
      <c r="AD426" s="50"/>
      <c r="AE426" s="39"/>
      <c r="AF426" s="39"/>
      <c r="AG426" s="34"/>
      <c r="AH426" s="51"/>
      <c r="AI426" s="32"/>
    </row>
    <row r="427" spans="1:35" x14ac:dyDescent="0.25">
      <c r="A427" s="32"/>
      <c r="B427" s="33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53"/>
      <c r="Q427" s="40"/>
      <c r="R427" s="35"/>
      <c r="S427" s="35"/>
      <c r="T427" s="36"/>
      <c r="U427" s="35"/>
      <c r="V427" s="37"/>
      <c r="W427" s="32"/>
      <c r="X427" s="34"/>
      <c r="Y427" s="32"/>
      <c r="Z427" s="35"/>
      <c r="AA427" s="35"/>
      <c r="AB427" s="34"/>
      <c r="AC427" s="35"/>
      <c r="AD427" s="50"/>
      <c r="AE427" s="39"/>
      <c r="AF427" s="39"/>
      <c r="AG427" s="34"/>
      <c r="AH427" s="51"/>
      <c r="AI427" s="32"/>
    </row>
    <row r="428" spans="1:35" x14ac:dyDescent="0.25">
      <c r="A428" s="32"/>
      <c r="B428" s="33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53"/>
      <c r="Q428" s="40"/>
      <c r="R428" s="35"/>
      <c r="S428" s="35"/>
      <c r="T428" s="36"/>
      <c r="U428" s="35"/>
      <c r="V428" s="37"/>
      <c r="W428" s="32"/>
      <c r="X428" s="34"/>
      <c r="Y428" s="32"/>
      <c r="Z428" s="35"/>
      <c r="AA428" s="35"/>
      <c r="AB428" s="34"/>
      <c r="AC428" s="35"/>
      <c r="AD428" s="50"/>
      <c r="AE428" s="39"/>
      <c r="AF428" s="39"/>
      <c r="AG428" s="34"/>
      <c r="AH428" s="51"/>
      <c r="AI428" s="32"/>
    </row>
    <row r="429" spans="1:35" x14ac:dyDescent="0.25">
      <c r="A429" s="32"/>
      <c r="B429" s="33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53"/>
      <c r="Q429" s="40"/>
      <c r="R429" s="35"/>
      <c r="S429" s="35"/>
      <c r="T429" s="36"/>
      <c r="U429" s="35"/>
      <c r="V429" s="37"/>
      <c r="W429" s="32"/>
      <c r="X429" s="34"/>
      <c r="Y429" s="32"/>
      <c r="Z429" s="35"/>
      <c r="AA429" s="35"/>
      <c r="AB429" s="34"/>
      <c r="AC429" s="35"/>
      <c r="AD429" s="50"/>
      <c r="AE429" s="39"/>
      <c r="AF429" s="39"/>
      <c r="AG429" s="34"/>
      <c r="AH429" s="51"/>
      <c r="AI429" s="32"/>
    </row>
    <row r="430" spans="1:35" x14ac:dyDescent="0.25">
      <c r="A430" s="32"/>
      <c r="B430" s="33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53"/>
      <c r="Q430" s="40"/>
      <c r="R430" s="35"/>
      <c r="S430" s="35"/>
      <c r="T430" s="36"/>
      <c r="U430" s="35"/>
      <c r="V430" s="37"/>
      <c r="W430" s="32"/>
      <c r="X430" s="34"/>
      <c r="Y430" s="32"/>
      <c r="Z430" s="35"/>
      <c r="AA430" s="35"/>
      <c r="AB430" s="34"/>
      <c r="AC430" s="35"/>
      <c r="AD430" s="50"/>
      <c r="AE430" s="39"/>
      <c r="AF430" s="39"/>
      <c r="AG430" s="34"/>
      <c r="AH430" s="51"/>
      <c r="AI430" s="32"/>
    </row>
    <row r="431" spans="1:35" x14ac:dyDescent="0.25">
      <c r="A431" s="32"/>
      <c r="B431" s="33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53"/>
      <c r="Q431" s="40"/>
      <c r="R431" s="35"/>
      <c r="S431" s="35"/>
      <c r="T431" s="36"/>
      <c r="U431" s="35"/>
      <c r="V431" s="37"/>
      <c r="W431" s="32"/>
      <c r="X431" s="34"/>
      <c r="Y431" s="32"/>
      <c r="Z431" s="35"/>
      <c r="AA431" s="35"/>
      <c r="AB431" s="34"/>
      <c r="AC431" s="35"/>
      <c r="AD431" s="50"/>
      <c r="AE431" s="39"/>
      <c r="AF431" s="39"/>
      <c r="AG431" s="34"/>
      <c r="AH431" s="51"/>
      <c r="AI431" s="32"/>
    </row>
    <row r="432" spans="1:35" x14ac:dyDescent="0.25">
      <c r="A432" s="32"/>
      <c r="B432" s="33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53"/>
      <c r="Q432" s="40"/>
      <c r="R432" s="35"/>
      <c r="S432" s="35"/>
      <c r="T432" s="36"/>
      <c r="U432" s="35"/>
      <c r="V432" s="37"/>
      <c r="W432" s="32"/>
      <c r="X432" s="34"/>
      <c r="Y432" s="32"/>
      <c r="Z432" s="35"/>
      <c r="AA432" s="35"/>
      <c r="AB432" s="34"/>
      <c r="AC432" s="35"/>
      <c r="AD432" s="50"/>
      <c r="AE432" s="39"/>
      <c r="AF432" s="39"/>
      <c r="AG432" s="34"/>
      <c r="AH432" s="51"/>
      <c r="AI432" s="32"/>
    </row>
    <row r="433" spans="1:35" x14ac:dyDescent="0.25">
      <c r="A433" s="32"/>
      <c r="B433" s="33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53"/>
      <c r="Q433" s="40"/>
      <c r="R433" s="35"/>
      <c r="S433" s="35"/>
      <c r="T433" s="36"/>
      <c r="U433" s="35"/>
      <c r="V433" s="37"/>
      <c r="W433" s="32"/>
      <c r="X433" s="34"/>
      <c r="Y433" s="32"/>
      <c r="Z433" s="35"/>
      <c r="AA433" s="35"/>
      <c r="AB433" s="34"/>
      <c r="AC433" s="35"/>
      <c r="AD433" s="50"/>
      <c r="AE433" s="39"/>
      <c r="AF433" s="39"/>
      <c r="AG433" s="34"/>
      <c r="AH433" s="51"/>
      <c r="AI433" s="32"/>
    </row>
    <row r="434" spans="1:35" x14ac:dyDescent="0.25">
      <c r="A434" s="32"/>
      <c r="B434" s="33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53"/>
      <c r="Q434" s="40"/>
      <c r="R434" s="35"/>
      <c r="S434" s="35"/>
      <c r="T434" s="36"/>
      <c r="U434" s="35"/>
      <c r="V434" s="37"/>
      <c r="W434" s="32"/>
      <c r="X434" s="34"/>
      <c r="Y434" s="32"/>
      <c r="Z434" s="35"/>
      <c r="AA434" s="35"/>
      <c r="AB434" s="34"/>
      <c r="AC434" s="35"/>
      <c r="AD434" s="50"/>
      <c r="AE434" s="39"/>
      <c r="AF434" s="39"/>
      <c r="AG434" s="34"/>
      <c r="AH434" s="51"/>
      <c r="AI434" s="32"/>
    </row>
    <row r="435" spans="1:35" x14ac:dyDescent="0.25">
      <c r="A435" s="32"/>
      <c r="B435" s="33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53"/>
      <c r="Q435" s="40"/>
      <c r="R435" s="35"/>
      <c r="S435" s="35"/>
      <c r="T435" s="36"/>
      <c r="U435" s="35"/>
      <c r="V435" s="37"/>
      <c r="W435" s="32"/>
      <c r="X435" s="34"/>
      <c r="Y435" s="32"/>
      <c r="Z435" s="35"/>
      <c r="AA435" s="35"/>
      <c r="AB435" s="34"/>
      <c r="AC435" s="35"/>
      <c r="AD435" s="50"/>
      <c r="AE435" s="39"/>
      <c r="AF435" s="39"/>
      <c r="AG435" s="34"/>
      <c r="AH435" s="51"/>
      <c r="AI435" s="32"/>
    </row>
    <row r="436" spans="1:35" x14ac:dyDescent="0.25">
      <c r="A436" s="32"/>
      <c r="B436" s="33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53"/>
      <c r="Q436" s="40"/>
      <c r="R436" s="35"/>
      <c r="S436" s="35"/>
      <c r="T436" s="36"/>
      <c r="U436" s="35"/>
      <c r="V436" s="37"/>
      <c r="W436" s="32"/>
      <c r="X436" s="34"/>
      <c r="Y436" s="32"/>
      <c r="Z436" s="35"/>
      <c r="AA436" s="35"/>
      <c r="AB436" s="34"/>
      <c r="AC436" s="35"/>
      <c r="AD436" s="50"/>
      <c r="AE436" s="39"/>
      <c r="AF436" s="39"/>
      <c r="AG436" s="34"/>
      <c r="AH436" s="51"/>
      <c r="AI436" s="32"/>
    </row>
    <row r="437" spans="1:35" x14ac:dyDescent="0.25">
      <c r="A437" s="32"/>
      <c r="B437" s="33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53"/>
      <c r="Q437" s="40"/>
      <c r="R437" s="35"/>
      <c r="S437" s="35"/>
      <c r="T437" s="36"/>
      <c r="U437" s="35"/>
      <c r="V437" s="37"/>
      <c r="W437" s="32"/>
      <c r="X437" s="34"/>
      <c r="Y437" s="32"/>
      <c r="Z437" s="35"/>
      <c r="AA437" s="35"/>
      <c r="AB437" s="34"/>
      <c r="AC437" s="35"/>
      <c r="AD437" s="50"/>
      <c r="AE437" s="39"/>
      <c r="AF437" s="39"/>
      <c r="AG437" s="34"/>
      <c r="AH437" s="51"/>
      <c r="AI437" s="32"/>
    </row>
    <row r="438" spans="1:35" x14ac:dyDescent="0.25">
      <c r="A438" s="32"/>
      <c r="B438" s="33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53"/>
      <c r="Q438" s="40"/>
      <c r="R438" s="35"/>
      <c r="S438" s="35"/>
      <c r="T438" s="36"/>
      <c r="U438" s="35"/>
      <c r="V438" s="37"/>
      <c r="W438" s="32"/>
      <c r="X438" s="34"/>
      <c r="Y438" s="32"/>
      <c r="Z438" s="35"/>
      <c r="AA438" s="35"/>
      <c r="AB438" s="34"/>
      <c r="AC438" s="35"/>
      <c r="AD438" s="50"/>
      <c r="AE438" s="39"/>
      <c r="AF438" s="39"/>
      <c r="AG438" s="34"/>
      <c r="AH438" s="51"/>
      <c r="AI438" s="32"/>
    </row>
    <row r="439" spans="1:35" x14ac:dyDescent="0.25">
      <c r="A439" s="32"/>
      <c r="B439" s="33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53"/>
      <c r="Q439" s="40"/>
      <c r="R439" s="35"/>
      <c r="S439" s="35"/>
      <c r="T439" s="36"/>
      <c r="U439" s="35"/>
      <c r="V439" s="37"/>
      <c r="W439" s="32"/>
      <c r="X439" s="34"/>
      <c r="Y439" s="32"/>
      <c r="Z439" s="35"/>
      <c r="AA439" s="35"/>
      <c r="AB439" s="34"/>
      <c r="AC439" s="35"/>
      <c r="AD439" s="50"/>
      <c r="AE439" s="39"/>
      <c r="AF439" s="39"/>
      <c r="AG439" s="34"/>
      <c r="AH439" s="51"/>
      <c r="AI439" s="32"/>
    </row>
    <row r="440" spans="1:35" x14ac:dyDescent="0.25">
      <c r="A440" s="32"/>
      <c r="B440" s="33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53"/>
      <c r="Q440" s="40"/>
      <c r="R440" s="35"/>
      <c r="S440" s="35"/>
      <c r="T440" s="36"/>
      <c r="U440" s="35"/>
      <c r="V440" s="37"/>
      <c r="W440" s="32"/>
      <c r="X440" s="34"/>
      <c r="Y440" s="32"/>
      <c r="Z440" s="35"/>
      <c r="AA440" s="35"/>
      <c r="AB440" s="34"/>
      <c r="AC440" s="35"/>
      <c r="AD440" s="50"/>
      <c r="AE440" s="39"/>
      <c r="AF440" s="39"/>
      <c r="AG440" s="34"/>
      <c r="AH440" s="51"/>
      <c r="AI440" s="32"/>
    </row>
    <row r="441" spans="1:35" x14ac:dyDescent="0.25">
      <c r="A441" s="32"/>
      <c r="B441" s="33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53"/>
      <c r="Q441" s="40"/>
      <c r="R441" s="35"/>
      <c r="S441" s="35"/>
      <c r="T441" s="36"/>
      <c r="U441" s="35"/>
      <c r="V441" s="37"/>
      <c r="W441" s="32"/>
      <c r="X441" s="34"/>
      <c r="Y441" s="32"/>
      <c r="Z441" s="35"/>
      <c r="AA441" s="35"/>
      <c r="AB441" s="38"/>
      <c r="AC441" s="35"/>
      <c r="AD441" s="50"/>
      <c r="AE441" s="39"/>
      <c r="AF441" s="39"/>
      <c r="AG441" s="34"/>
      <c r="AH441" s="51"/>
      <c r="AI441" s="32"/>
    </row>
    <row r="442" spans="1:35" x14ac:dyDescent="0.25">
      <c r="A442" s="32"/>
      <c r="B442" s="33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53"/>
      <c r="Q442" s="40"/>
      <c r="R442" s="35"/>
      <c r="S442" s="35"/>
      <c r="T442" s="36"/>
      <c r="U442" s="35"/>
      <c r="V442" s="37"/>
      <c r="W442" s="32"/>
      <c r="X442" s="34"/>
      <c r="Y442" s="32"/>
      <c r="Z442" s="35"/>
      <c r="AA442" s="35"/>
      <c r="AB442" s="34"/>
      <c r="AC442" s="35"/>
      <c r="AD442" s="50"/>
      <c r="AE442" s="39"/>
      <c r="AF442" s="39"/>
      <c r="AG442" s="34"/>
      <c r="AH442" s="51"/>
      <c r="AI442" s="32"/>
    </row>
    <row r="443" spans="1:35" x14ac:dyDescent="0.25">
      <c r="A443" s="32"/>
      <c r="B443" s="33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53"/>
      <c r="Q443" s="40"/>
      <c r="R443" s="35"/>
      <c r="S443" s="35"/>
      <c r="T443" s="36"/>
      <c r="U443" s="35"/>
      <c r="V443" s="37"/>
      <c r="W443" s="32"/>
      <c r="X443" s="34"/>
      <c r="Y443" s="32"/>
      <c r="Z443" s="35"/>
      <c r="AA443" s="35"/>
      <c r="AB443" s="38"/>
      <c r="AC443" s="35"/>
      <c r="AD443" s="50"/>
      <c r="AE443" s="39"/>
      <c r="AF443" s="39"/>
      <c r="AG443" s="34"/>
      <c r="AH443" s="51"/>
      <c r="AI443" s="32"/>
    </row>
    <row r="444" spans="1:35" x14ac:dyDescent="0.25">
      <c r="A444" s="32"/>
      <c r="B444" s="33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53"/>
      <c r="Q444" s="40"/>
      <c r="R444" s="35"/>
      <c r="S444" s="35"/>
      <c r="T444" s="36"/>
      <c r="U444" s="35"/>
      <c r="V444" s="37"/>
      <c r="W444" s="32"/>
      <c r="X444" s="34"/>
      <c r="Y444" s="32"/>
      <c r="Z444" s="35"/>
      <c r="AA444" s="35"/>
      <c r="AB444" s="38"/>
      <c r="AC444" s="35"/>
      <c r="AD444" s="50"/>
      <c r="AE444" s="39"/>
      <c r="AF444" s="39"/>
      <c r="AG444" s="34"/>
      <c r="AH444" s="51"/>
      <c r="AI444" s="32"/>
    </row>
    <row r="445" spans="1:35" x14ac:dyDescent="0.25">
      <c r="A445" s="32"/>
      <c r="B445" s="33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53"/>
      <c r="Q445" s="40"/>
      <c r="R445" s="35"/>
      <c r="S445" s="35"/>
      <c r="T445" s="36"/>
      <c r="U445" s="35"/>
      <c r="V445" s="37"/>
      <c r="W445" s="32"/>
      <c r="X445" s="34"/>
      <c r="Y445" s="32"/>
      <c r="Z445" s="35"/>
      <c r="AA445" s="35"/>
      <c r="AB445" s="38"/>
      <c r="AC445" s="35"/>
      <c r="AD445" s="50"/>
      <c r="AE445" s="39"/>
      <c r="AF445" s="39"/>
      <c r="AG445" s="34"/>
      <c r="AH445" s="51"/>
      <c r="AI445" s="32"/>
    </row>
    <row r="446" spans="1:35" x14ac:dyDescent="0.25">
      <c r="A446" s="32"/>
      <c r="B446" s="33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53"/>
      <c r="Q446" s="40"/>
      <c r="R446" s="35"/>
      <c r="S446" s="35"/>
      <c r="T446" s="36"/>
      <c r="U446" s="35"/>
      <c r="V446" s="37"/>
      <c r="W446" s="32"/>
      <c r="X446" s="34"/>
      <c r="Y446" s="32"/>
      <c r="Z446" s="35"/>
      <c r="AA446" s="35"/>
      <c r="AB446" s="34"/>
      <c r="AC446" s="35"/>
      <c r="AD446" s="50"/>
      <c r="AE446" s="39"/>
      <c r="AF446" s="39"/>
      <c r="AG446" s="34"/>
      <c r="AH446" s="51"/>
      <c r="AI446" s="32"/>
    </row>
    <row r="447" spans="1:35" x14ac:dyDescent="0.25">
      <c r="A447" s="32"/>
      <c r="B447" s="33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53"/>
      <c r="Q447" s="40"/>
      <c r="R447" s="35"/>
      <c r="S447" s="35"/>
      <c r="T447" s="36"/>
      <c r="U447" s="35"/>
      <c r="V447" s="37"/>
      <c r="W447" s="32"/>
      <c r="X447" s="34"/>
      <c r="Y447" s="32"/>
      <c r="Z447" s="35"/>
      <c r="AA447" s="35"/>
      <c r="AB447" s="38"/>
      <c r="AC447" s="35"/>
      <c r="AD447" s="50"/>
      <c r="AE447" s="39"/>
      <c r="AF447" s="39"/>
      <c r="AG447" s="34"/>
      <c r="AH447" s="51"/>
      <c r="AI447" s="32"/>
    </row>
    <row r="448" spans="1:35" x14ac:dyDescent="0.25">
      <c r="A448" s="32"/>
      <c r="B448" s="33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53"/>
      <c r="Q448" s="40"/>
      <c r="R448" s="35"/>
      <c r="S448" s="35"/>
      <c r="T448" s="36"/>
      <c r="U448" s="35"/>
      <c r="V448" s="37"/>
      <c r="W448" s="32"/>
      <c r="X448" s="34"/>
      <c r="Y448" s="32"/>
      <c r="Z448" s="35"/>
      <c r="AA448" s="35"/>
      <c r="AB448" s="34"/>
      <c r="AC448" s="35"/>
      <c r="AD448" s="50"/>
      <c r="AE448" s="39"/>
      <c r="AF448" s="39"/>
      <c r="AG448" s="34"/>
      <c r="AH448" s="51"/>
      <c r="AI448" s="32"/>
    </row>
    <row r="449" spans="1:35" x14ac:dyDescent="0.25">
      <c r="A449" s="32"/>
      <c r="B449" s="33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53"/>
      <c r="Q449" s="40"/>
      <c r="R449" s="35"/>
      <c r="S449" s="35"/>
      <c r="T449" s="36"/>
      <c r="U449" s="35"/>
      <c r="V449" s="37"/>
      <c r="W449" s="32"/>
      <c r="X449" s="34"/>
      <c r="Y449" s="32"/>
      <c r="Z449" s="35"/>
      <c r="AA449" s="35"/>
      <c r="AB449" s="38"/>
      <c r="AC449" s="35"/>
      <c r="AD449" s="50"/>
      <c r="AE449" s="39"/>
      <c r="AF449" s="39"/>
      <c r="AG449" s="34"/>
      <c r="AH449" s="51"/>
      <c r="AI449" s="32"/>
    </row>
    <row r="450" spans="1:35" x14ac:dyDescent="0.25">
      <c r="A450" s="32"/>
      <c r="B450" s="33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53"/>
      <c r="Q450" s="40"/>
      <c r="R450" s="35"/>
      <c r="S450" s="35"/>
      <c r="T450" s="36"/>
      <c r="U450" s="35"/>
      <c r="V450" s="37"/>
      <c r="W450" s="32"/>
      <c r="X450" s="34"/>
      <c r="Y450" s="32"/>
      <c r="Z450" s="35"/>
      <c r="AA450" s="35"/>
      <c r="AB450" s="38"/>
      <c r="AC450" s="35"/>
      <c r="AD450" s="50"/>
      <c r="AE450" s="39"/>
      <c r="AF450" s="39"/>
      <c r="AG450" s="34"/>
      <c r="AH450" s="51"/>
      <c r="AI450" s="32"/>
    </row>
    <row r="451" spans="1:35" x14ac:dyDescent="0.25">
      <c r="A451" s="32"/>
      <c r="B451" s="33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53"/>
      <c r="Q451" s="40"/>
      <c r="R451" s="35"/>
      <c r="S451" s="35"/>
      <c r="T451" s="36"/>
      <c r="U451" s="35"/>
      <c r="V451" s="37"/>
      <c r="W451" s="32"/>
      <c r="X451" s="34"/>
      <c r="Y451" s="32"/>
      <c r="Z451" s="35"/>
      <c r="AA451" s="35"/>
      <c r="AB451" s="38"/>
      <c r="AC451" s="35"/>
      <c r="AD451" s="50"/>
      <c r="AE451" s="39"/>
      <c r="AF451" s="39"/>
      <c r="AG451" s="34"/>
      <c r="AH451" s="51"/>
      <c r="AI451" s="32"/>
    </row>
    <row r="452" spans="1:35" x14ac:dyDescent="0.25">
      <c r="A452" s="32"/>
      <c r="B452" s="33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53"/>
      <c r="Q452" s="40"/>
      <c r="R452" s="35"/>
      <c r="S452" s="35"/>
      <c r="T452" s="36"/>
      <c r="U452" s="35"/>
      <c r="V452" s="37"/>
      <c r="W452" s="32"/>
      <c r="X452" s="34"/>
      <c r="Y452" s="32"/>
      <c r="Z452" s="35"/>
      <c r="AA452" s="35"/>
      <c r="AB452" s="38"/>
      <c r="AC452" s="35"/>
      <c r="AD452" s="50"/>
      <c r="AE452" s="39"/>
      <c r="AF452" s="39"/>
      <c r="AG452" s="34"/>
      <c r="AH452" s="51"/>
      <c r="AI452" s="32"/>
    </row>
    <row r="453" spans="1:35" x14ac:dyDescent="0.25">
      <c r="A453" s="32"/>
      <c r="B453" s="33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53"/>
      <c r="Q453" s="40"/>
      <c r="R453" s="35"/>
      <c r="S453" s="35"/>
      <c r="T453" s="36"/>
      <c r="U453" s="35"/>
      <c r="V453" s="37"/>
      <c r="W453" s="32"/>
      <c r="X453" s="34"/>
      <c r="Y453" s="32"/>
      <c r="Z453" s="35"/>
      <c r="AA453" s="35"/>
      <c r="AB453" s="38"/>
      <c r="AC453" s="35"/>
      <c r="AD453" s="50"/>
      <c r="AE453" s="39"/>
      <c r="AF453" s="39"/>
      <c r="AG453" s="34"/>
      <c r="AH453" s="51"/>
      <c r="AI453" s="32"/>
    </row>
    <row r="454" spans="1:35" x14ac:dyDescent="0.25">
      <c r="A454" s="32"/>
      <c r="B454" s="33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53"/>
      <c r="Q454" s="40"/>
      <c r="R454" s="35"/>
      <c r="S454" s="35"/>
      <c r="T454" s="36"/>
      <c r="U454" s="35"/>
      <c r="V454" s="37"/>
      <c r="W454" s="32"/>
      <c r="X454" s="34"/>
      <c r="Y454" s="32"/>
      <c r="Z454" s="35"/>
      <c r="AA454" s="35"/>
      <c r="AB454" s="38"/>
      <c r="AC454" s="35"/>
      <c r="AD454" s="50"/>
      <c r="AE454" s="39"/>
      <c r="AF454" s="39"/>
      <c r="AG454" s="34"/>
      <c r="AH454" s="51"/>
      <c r="AI454" s="32"/>
    </row>
    <row r="455" spans="1:35" x14ac:dyDescent="0.25">
      <c r="A455" s="32"/>
      <c r="B455" s="33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53"/>
      <c r="Q455" s="40"/>
      <c r="R455" s="35"/>
      <c r="S455" s="35"/>
      <c r="T455" s="36"/>
      <c r="U455" s="35"/>
      <c r="V455" s="37"/>
      <c r="W455" s="32"/>
      <c r="X455" s="34"/>
      <c r="Y455" s="32"/>
      <c r="Z455" s="35"/>
      <c r="AA455" s="35"/>
      <c r="AB455" s="38"/>
      <c r="AC455" s="35"/>
      <c r="AD455" s="50"/>
      <c r="AE455" s="39"/>
      <c r="AF455" s="39"/>
      <c r="AG455" s="34"/>
      <c r="AH455" s="51"/>
      <c r="AI455" s="32"/>
    </row>
    <row r="456" spans="1:35" x14ac:dyDescent="0.25">
      <c r="A456" s="32"/>
      <c r="B456" s="33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53"/>
      <c r="Q456" s="40"/>
      <c r="R456" s="35"/>
      <c r="S456" s="35"/>
      <c r="T456" s="36"/>
      <c r="U456" s="35"/>
      <c r="V456" s="37"/>
      <c r="W456" s="32"/>
      <c r="X456" s="34"/>
      <c r="Y456" s="32"/>
      <c r="Z456" s="35"/>
      <c r="AA456" s="35"/>
      <c r="AB456" s="38"/>
      <c r="AC456" s="35"/>
      <c r="AD456" s="50"/>
      <c r="AE456" s="39"/>
      <c r="AF456" s="39"/>
      <c r="AG456" s="34"/>
      <c r="AH456" s="51"/>
      <c r="AI456" s="32"/>
    </row>
    <row r="457" spans="1:35" x14ac:dyDescent="0.25">
      <c r="A457" s="32"/>
      <c r="B457" s="3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53"/>
      <c r="Q457" s="40"/>
      <c r="R457" s="35"/>
      <c r="S457" s="35"/>
      <c r="T457" s="36"/>
      <c r="U457" s="35"/>
      <c r="V457" s="37"/>
      <c r="W457" s="32"/>
      <c r="X457" s="34"/>
      <c r="Y457" s="32"/>
      <c r="Z457" s="35"/>
      <c r="AA457" s="35"/>
      <c r="AB457" s="38"/>
      <c r="AC457" s="35"/>
      <c r="AD457" s="50"/>
      <c r="AE457" s="39"/>
      <c r="AF457" s="39"/>
      <c r="AG457" s="34"/>
      <c r="AH457" s="51"/>
      <c r="AI457" s="32"/>
    </row>
    <row r="458" spans="1:35" x14ac:dyDescent="0.25">
      <c r="A458" s="32"/>
      <c r="B458" s="33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53"/>
      <c r="Q458" s="40"/>
      <c r="R458" s="35"/>
      <c r="S458" s="35"/>
      <c r="T458" s="36"/>
      <c r="U458" s="35"/>
      <c r="V458" s="37"/>
      <c r="W458" s="32"/>
      <c r="X458" s="34"/>
      <c r="Y458" s="32"/>
      <c r="Z458" s="35"/>
      <c r="AA458" s="35"/>
      <c r="AB458" s="38"/>
      <c r="AC458" s="35"/>
      <c r="AD458" s="50"/>
      <c r="AE458" s="39"/>
      <c r="AF458" s="39"/>
      <c r="AG458" s="34"/>
      <c r="AH458" s="51"/>
      <c r="AI458" s="32"/>
    </row>
    <row r="459" spans="1:35" x14ac:dyDescent="0.25">
      <c r="A459" s="32"/>
      <c r="B459" s="33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53"/>
      <c r="Q459" s="40"/>
      <c r="R459" s="35"/>
      <c r="S459" s="35"/>
      <c r="T459" s="36"/>
      <c r="U459" s="35"/>
      <c r="V459" s="37"/>
      <c r="W459" s="32"/>
      <c r="X459" s="34"/>
      <c r="Y459" s="32"/>
      <c r="Z459" s="35"/>
      <c r="AA459" s="35"/>
      <c r="AB459" s="38"/>
      <c r="AC459" s="35"/>
      <c r="AD459" s="50"/>
      <c r="AE459" s="39"/>
      <c r="AF459" s="39"/>
      <c r="AG459" s="34"/>
      <c r="AH459" s="51"/>
      <c r="AI459" s="32"/>
    </row>
    <row r="460" spans="1:35" x14ac:dyDescent="0.25">
      <c r="A460" s="32"/>
      <c r="B460" s="33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53"/>
      <c r="Q460" s="40"/>
      <c r="R460" s="35"/>
      <c r="S460" s="35"/>
      <c r="T460" s="36"/>
      <c r="U460" s="35"/>
      <c r="V460" s="37"/>
      <c r="W460" s="32"/>
      <c r="X460" s="34"/>
      <c r="Y460" s="32"/>
      <c r="Z460" s="35"/>
      <c r="AA460" s="35"/>
      <c r="AB460" s="38"/>
      <c r="AC460" s="35"/>
      <c r="AD460" s="50"/>
      <c r="AE460" s="39"/>
      <c r="AF460" s="39"/>
      <c r="AG460" s="34"/>
      <c r="AH460" s="51"/>
      <c r="AI460" s="32"/>
    </row>
    <row r="461" spans="1:35" x14ac:dyDescent="0.25">
      <c r="A461" s="32"/>
      <c r="B461" s="33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53"/>
      <c r="Q461" s="40"/>
      <c r="R461" s="35"/>
      <c r="S461" s="35"/>
      <c r="T461" s="36"/>
      <c r="U461" s="35"/>
      <c r="V461" s="37"/>
      <c r="W461" s="32"/>
      <c r="X461" s="34"/>
      <c r="Y461" s="32"/>
      <c r="Z461" s="35"/>
      <c r="AA461" s="35"/>
      <c r="AB461" s="38"/>
      <c r="AC461" s="35"/>
      <c r="AD461" s="50"/>
      <c r="AE461" s="39"/>
      <c r="AF461" s="39"/>
      <c r="AG461" s="34"/>
      <c r="AH461" s="51"/>
      <c r="AI461" s="32"/>
    </row>
    <row r="462" spans="1:35" x14ac:dyDescent="0.25">
      <c r="A462" s="32"/>
      <c r="B462" s="33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53"/>
      <c r="Q462" s="40"/>
      <c r="R462" s="35"/>
      <c r="S462" s="35"/>
      <c r="T462" s="36"/>
      <c r="U462" s="35"/>
      <c r="V462" s="37"/>
      <c r="W462" s="32"/>
      <c r="X462" s="34"/>
      <c r="Y462" s="32"/>
      <c r="Z462" s="35"/>
      <c r="AA462" s="35"/>
      <c r="AB462" s="34"/>
      <c r="AC462" s="35"/>
      <c r="AD462" s="50"/>
      <c r="AE462" s="39"/>
      <c r="AF462" s="39"/>
      <c r="AG462" s="34"/>
      <c r="AH462" s="51"/>
      <c r="AI462" s="32"/>
    </row>
    <row r="463" spans="1:35" x14ac:dyDescent="0.25">
      <c r="A463" s="32"/>
      <c r="B463" s="33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53"/>
      <c r="Q463" s="40"/>
      <c r="R463" s="35"/>
      <c r="S463" s="35"/>
      <c r="T463" s="36"/>
      <c r="U463" s="35"/>
      <c r="V463" s="37"/>
      <c r="W463" s="32"/>
      <c r="X463" s="34"/>
      <c r="Y463" s="32"/>
      <c r="Z463" s="35"/>
      <c r="AA463" s="35"/>
      <c r="AB463" s="34"/>
      <c r="AC463" s="35"/>
      <c r="AD463" s="50"/>
      <c r="AE463" s="39"/>
      <c r="AF463" s="39"/>
      <c r="AG463" s="34"/>
      <c r="AH463" s="51"/>
      <c r="AI463" s="32"/>
    </row>
    <row r="464" spans="1:35" x14ac:dyDescent="0.25">
      <c r="A464" s="32"/>
      <c r="B464" s="33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53"/>
      <c r="Q464" s="40"/>
      <c r="R464" s="35"/>
      <c r="S464" s="35"/>
      <c r="T464" s="36"/>
      <c r="U464" s="35"/>
      <c r="V464" s="37"/>
      <c r="W464" s="32"/>
      <c r="X464" s="34"/>
      <c r="Y464" s="32"/>
      <c r="Z464" s="35"/>
      <c r="AA464" s="35"/>
      <c r="AB464" s="34"/>
      <c r="AC464" s="35"/>
      <c r="AD464" s="50"/>
      <c r="AE464" s="39"/>
      <c r="AF464" s="39"/>
      <c r="AG464" s="34"/>
      <c r="AH464" s="51"/>
      <c r="AI464" s="32"/>
    </row>
    <row r="465" spans="1:35" x14ac:dyDescent="0.25">
      <c r="A465" s="32"/>
      <c r="B465" s="33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53"/>
      <c r="Q465" s="40"/>
      <c r="R465" s="35"/>
      <c r="S465" s="35"/>
      <c r="T465" s="36"/>
      <c r="U465" s="35"/>
      <c r="V465" s="37"/>
      <c r="W465" s="32"/>
      <c r="X465" s="34"/>
      <c r="Y465" s="32"/>
      <c r="Z465" s="35"/>
      <c r="AA465" s="35"/>
      <c r="AB465" s="34"/>
      <c r="AC465" s="35"/>
      <c r="AD465" s="50"/>
      <c r="AE465" s="39"/>
      <c r="AF465" s="39"/>
      <c r="AG465" s="34"/>
      <c r="AH465" s="51"/>
      <c r="AI465" s="32"/>
    </row>
    <row r="466" spans="1:35" x14ac:dyDescent="0.25">
      <c r="A466" s="32"/>
      <c r="B466" s="33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53"/>
      <c r="Q466" s="40"/>
      <c r="R466" s="35"/>
      <c r="S466" s="35"/>
      <c r="T466" s="36"/>
      <c r="U466" s="35"/>
      <c r="V466" s="37"/>
      <c r="W466" s="32"/>
      <c r="X466" s="34"/>
      <c r="Y466" s="32"/>
      <c r="Z466" s="35"/>
      <c r="AA466" s="35"/>
      <c r="AB466" s="38"/>
      <c r="AC466" s="35"/>
      <c r="AD466" s="50"/>
      <c r="AE466" s="39"/>
      <c r="AF466" s="39"/>
      <c r="AG466" s="34"/>
      <c r="AH466" s="51"/>
      <c r="AI466" s="32"/>
    </row>
    <row r="467" spans="1:35" x14ac:dyDescent="0.25">
      <c r="A467" s="32"/>
      <c r="B467" s="33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53"/>
      <c r="Q467" s="40"/>
      <c r="R467" s="35"/>
      <c r="S467" s="35"/>
      <c r="T467" s="36"/>
      <c r="U467" s="35"/>
      <c r="V467" s="37"/>
      <c r="W467" s="32"/>
      <c r="X467" s="34"/>
      <c r="Y467" s="32"/>
      <c r="Z467" s="35"/>
      <c r="AA467" s="35"/>
      <c r="AB467" s="38"/>
      <c r="AC467" s="35"/>
      <c r="AD467" s="50"/>
      <c r="AE467" s="39"/>
      <c r="AF467" s="39"/>
      <c r="AG467" s="34"/>
      <c r="AH467" s="51"/>
      <c r="AI467" s="32"/>
    </row>
    <row r="468" spans="1:35" x14ac:dyDescent="0.25">
      <c r="A468" s="32"/>
      <c r="B468" s="33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53"/>
      <c r="Q468" s="40"/>
      <c r="R468" s="35"/>
      <c r="S468" s="35"/>
      <c r="T468" s="36"/>
      <c r="U468" s="35"/>
      <c r="V468" s="37"/>
      <c r="W468" s="32"/>
      <c r="X468" s="34"/>
      <c r="Y468" s="32"/>
      <c r="Z468" s="35"/>
      <c r="AA468" s="35"/>
      <c r="AB468" s="38"/>
      <c r="AC468" s="35"/>
      <c r="AD468" s="50"/>
      <c r="AE468" s="39"/>
      <c r="AF468" s="39"/>
      <c r="AG468" s="34"/>
      <c r="AH468" s="51"/>
      <c r="AI468" s="32"/>
    </row>
    <row r="469" spans="1:35" x14ac:dyDescent="0.25">
      <c r="A469" s="32"/>
      <c r="B469" s="33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53"/>
      <c r="Q469" s="40"/>
      <c r="R469" s="35"/>
      <c r="S469" s="35"/>
      <c r="T469" s="36"/>
      <c r="U469" s="35"/>
      <c r="V469" s="37"/>
      <c r="W469" s="32"/>
      <c r="X469" s="34"/>
      <c r="Y469" s="32"/>
      <c r="Z469" s="35"/>
      <c r="AA469" s="35"/>
      <c r="AB469" s="38"/>
      <c r="AC469" s="35"/>
      <c r="AD469" s="50"/>
      <c r="AE469" s="39"/>
      <c r="AF469" s="39"/>
      <c r="AG469" s="34"/>
      <c r="AH469" s="51"/>
      <c r="AI469" s="32"/>
    </row>
    <row r="470" spans="1:35" x14ac:dyDescent="0.25">
      <c r="A470" s="32"/>
      <c r="B470" s="33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53"/>
      <c r="Q470" s="40"/>
      <c r="R470" s="35"/>
      <c r="S470" s="35"/>
      <c r="T470" s="36"/>
      <c r="U470" s="35"/>
      <c r="V470" s="37"/>
      <c r="W470" s="32"/>
      <c r="X470" s="34"/>
      <c r="Y470" s="32"/>
      <c r="Z470" s="35"/>
      <c r="AA470" s="35"/>
      <c r="AB470" s="38"/>
      <c r="AC470" s="35"/>
      <c r="AD470" s="50"/>
      <c r="AE470" s="39"/>
      <c r="AF470" s="39"/>
      <c r="AG470" s="34"/>
      <c r="AH470" s="51"/>
      <c r="AI470" s="32"/>
    </row>
    <row r="471" spans="1:35" x14ac:dyDescent="0.25">
      <c r="A471" s="32"/>
      <c r="B471" s="33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53"/>
      <c r="Q471" s="40"/>
      <c r="R471" s="35"/>
      <c r="S471" s="35"/>
      <c r="T471" s="36"/>
      <c r="U471" s="35"/>
      <c r="V471" s="37"/>
      <c r="W471" s="32"/>
      <c r="X471" s="34"/>
      <c r="Y471" s="32"/>
      <c r="Z471" s="35"/>
      <c r="AA471" s="35"/>
      <c r="AB471" s="38"/>
      <c r="AC471" s="35"/>
      <c r="AD471" s="50"/>
      <c r="AE471" s="39"/>
      <c r="AF471" s="39"/>
      <c r="AG471" s="34"/>
      <c r="AH471" s="51"/>
      <c r="AI471" s="32"/>
    </row>
    <row r="472" spans="1:35" x14ac:dyDescent="0.25">
      <c r="A472" s="32"/>
      <c r="B472" s="33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53"/>
      <c r="Q472" s="40"/>
      <c r="R472" s="35"/>
      <c r="S472" s="35"/>
      <c r="T472" s="36"/>
      <c r="U472" s="35"/>
      <c r="V472" s="37"/>
      <c r="W472" s="32"/>
      <c r="X472" s="34"/>
      <c r="Y472" s="32"/>
      <c r="Z472" s="35"/>
      <c r="AA472" s="35"/>
      <c r="AB472" s="38"/>
      <c r="AC472" s="35"/>
      <c r="AD472" s="50"/>
      <c r="AE472" s="39"/>
      <c r="AF472" s="39"/>
      <c r="AG472" s="34"/>
      <c r="AH472" s="51"/>
      <c r="AI472" s="32"/>
    </row>
    <row r="473" spans="1:35" x14ac:dyDescent="0.25">
      <c r="A473" s="32"/>
      <c r="B473" s="33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53"/>
      <c r="Q473" s="40"/>
      <c r="R473" s="35"/>
      <c r="S473" s="35"/>
      <c r="T473" s="36"/>
      <c r="U473" s="35"/>
      <c r="V473" s="37"/>
      <c r="W473" s="32"/>
      <c r="X473" s="34"/>
      <c r="Y473" s="32"/>
      <c r="Z473" s="35"/>
      <c r="AA473" s="35"/>
      <c r="AB473" s="34"/>
      <c r="AC473" s="35"/>
      <c r="AD473" s="50"/>
      <c r="AE473" s="39"/>
      <c r="AF473" s="39"/>
      <c r="AG473" s="34"/>
      <c r="AH473" s="51"/>
      <c r="AI473" s="32"/>
    </row>
    <row r="474" spans="1:35" x14ac:dyDescent="0.25">
      <c r="A474" s="32"/>
      <c r="B474" s="33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53"/>
      <c r="Q474" s="40"/>
      <c r="R474" s="35"/>
      <c r="S474" s="35"/>
      <c r="T474" s="36"/>
      <c r="U474" s="35"/>
      <c r="V474" s="37"/>
      <c r="W474" s="32"/>
      <c r="X474" s="34"/>
      <c r="Y474" s="32"/>
      <c r="Z474" s="35"/>
      <c r="AA474" s="35"/>
      <c r="AB474" s="34"/>
      <c r="AC474" s="35"/>
      <c r="AD474" s="50"/>
      <c r="AE474" s="39"/>
      <c r="AF474" s="39"/>
      <c r="AG474" s="34"/>
      <c r="AH474" s="51"/>
      <c r="AI474" s="32"/>
    </row>
    <row r="475" spans="1:35" x14ac:dyDescent="0.25">
      <c r="A475" s="32"/>
      <c r="B475" s="33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53"/>
      <c r="Q475" s="40"/>
      <c r="R475" s="35"/>
      <c r="S475" s="35"/>
      <c r="T475" s="36"/>
      <c r="U475" s="35"/>
      <c r="V475" s="37"/>
      <c r="W475" s="32"/>
      <c r="X475" s="34"/>
      <c r="Y475" s="32"/>
      <c r="Z475" s="35"/>
      <c r="AA475" s="35"/>
      <c r="AB475" s="38"/>
      <c r="AC475" s="35"/>
      <c r="AD475" s="50"/>
      <c r="AE475" s="39"/>
      <c r="AF475" s="39"/>
      <c r="AG475" s="34"/>
      <c r="AH475" s="51"/>
      <c r="AI475" s="32"/>
    </row>
    <row r="476" spans="1:35" x14ac:dyDescent="0.25">
      <c r="A476" s="32"/>
      <c r="B476" s="33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53"/>
      <c r="Q476" s="40"/>
      <c r="R476" s="35"/>
      <c r="S476" s="35"/>
      <c r="T476" s="36"/>
      <c r="U476" s="35"/>
      <c r="V476" s="37"/>
      <c r="W476" s="32"/>
      <c r="X476" s="34"/>
      <c r="Y476" s="32"/>
      <c r="Z476" s="35"/>
      <c r="AA476" s="35"/>
      <c r="AB476" s="38"/>
      <c r="AC476" s="35"/>
      <c r="AD476" s="50"/>
      <c r="AE476" s="39"/>
      <c r="AF476" s="39"/>
      <c r="AG476" s="34"/>
      <c r="AH476" s="51"/>
      <c r="AI476" s="32"/>
    </row>
    <row r="477" spans="1:35" x14ac:dyDescent="0.25">
      <c r="A477" s="32"/>
      <c r="B477" s="3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53"/>
      <c r="Q477" s="40"/>
      <c r="R477" s="35"/>
      <c r="S477" s="35"/>
      <c r="T477" s="36"/>
      <c r="U477" s="35"/>
      <c r="V477" s="37"/>
      <c r="W477" s="32"/>
      <c r="X477" s="34"/>
      <c r="Y477" s="32"/>
      <c r="Z477" s="35"/>
      <c r="AA477" s="35"/>
      <c r="AB477" s="34"/>
      <c r="AC477" s="35"/>
      <c r="AD477" s="50"/>
      <c r="AE477" s="39"/>
      <c r="AF477" s="39"/>
      <c r="AG477" s="34"/>
      <c r="AH477" s="51"/>
      <c r="AI477" s="32"/>
    </row>
    <row r="478" spans="1:35" x14ac:dyDescent="0.25">
      <c r="A478" s="32"/>
      <c r="B478" s="3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53"/>
      <c r="Q478" s="40"/>
      <c r="R478" s="35"/>
      <c r="S478" s="35"/>
      <c r="T478" s="36"/>
      <c r="U478" s="35"/>
      <c r="V478" s="37"/>
      <c r="W478" s="32"/>
      <c r="X478" s="34"/>
      <c r="Y478" s="32"/>
      <c r="Z478" s="35"/>
      <c r="AA478" s="35"/>
      <c r="AB478" s="34"/>
      <c r="AC478" s="35"/>
      <c r="AD478" s="50"/>
      <c r="AE478" s="39"/>
      <c r="AF478" s="39"/>
      <c r="AG478" s="34"/>
      <c r="AH478" s="51"/>
      <c r="AI478" s="32"/>
    </row>
    <row r="479" spans="1:35" x14ac:dyDescent="0.25">
      <c r="A479" s="32"/>
      <c r="B479" s="3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53"/>
      <c r="Q479" s="40"/>
      <c r="R479" s="35"/>
      <c r="S479" s="35"/>
      <c r="T479" s="36"/>
      <c r="U479" s="35"/>
      <c r="V479" s="37"/>
      <c r="W479" s="32"/>
      <c r="X479" s="34"/>
      <c r="Y479" s="32"/>
      <c r="Z479" s="35"/>
      <c r="AA479" s="35"/>
      <c r="AB479" s="34"/>
      <c r="AC479" s="35"/>
      <c r="AD479" s="50"/>
      <c r="AE479" s="39"/>
      <c r="AF479" s="39"/>
      <c r="AG479" s="34"/>
      <c r="AH479" s="51"/>
      <c r="AI479" s="32"/>
    </row>
    <row r="480" spans="1:35" x14ac:dyDescent="0.25">
      <c r="A480" s="32"/>
      <c r="B480" s="3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53"/>
      <c r="Q480" s="40"/>
      <c r="R480" s="35"/>
      <c r="S480" s="35"/>
      <c r="T480" s="36"/>
      <c r="U480" s="35"/>
      <c r="V480" s="37"/>
      <c r="W480" s="32"/>
      <c r="X480" s="34"/>
      <c r="Y480" s="32"/>
      <c r="Z480" s="35"/>
      <c r="AA480" s="35"/>
      <c r="AB480" s="38"/>
      <c r="AC480" s="35"/>
      <c r="AD480" s="50"/>
      <c r="AE480" s="39"/>
      <c r="AF480" s="39"/>
      <c r="AG480" s="34"/>
      <c r="AH480" s="51"/>
      <c r="AI480" s="32"/>
    </row>
    <row r="481" spans="1:35" x14ac:dyDescent="0.25">
      <c r="A481" s="32"/>
      <c r="B481" s="3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53"/>
      <c r="Q481" s="40"/>
      <c r="R481" s="35"/>
      <c r="S481" s="35"/>
      <c r="T481" s="36"/>
      <c r="U481" s="35"/>
      <c r="V481" s="37"/>
      <c r="W481" s="32"/>
      <c r="X481" s="34"/>
      <c r="Y481" s="32"/>
      <c r="Z481" s="35"/>
      <c r="AA481" s="35"/>
      <c r="AB481" s="38"/>
      <c r="AC481" s="35"/>
      <c r="AD481" s="50"/>
      <c r="AE481" s="39"/>
      <c r="AF481" s="39"/>
      <c r="AG481" s="34"/>
      <c r="AH481" s="51"/>
      <c r="AI481" s="32"/>
    </row>
    <row r="482" spans="1:35" x14ac:dyDescent="0.25">
      <c r="A482" s="32"/>
      <c r="B482" s="3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53"/>
      <c r="Q482" s="40"/>
      <c r="R482" s="35"/>
      <c r="S482" s="35"/>
      <c r="T482" s="36"/>
      <c r="U482" s="35"/>
      <c r="V482" s="37"/>
      <c r="W482" s="32"/>
      <c r="X482" s="34"/>
      <c r="Y482" s="32"/>
      <c r="Z482" s="35"/>
      <c r="AA482" s="35"/>
      <c r="AB482" s="38"/>
      <c r="AC482" s="35"/>
      <c r="AD482" s="50"/>
      <c r="AE482" s="39"/>
      <c r="AF482" s="39"/>
      <c r="AG482" s="34"/>
      <c r="AH482" s="51"/>
      <c r="AI482" s="32"/>
    </row>
    <row r="483" spans="1:35" x14ac:dyDescent="0.25">
      <c r="A483" s="32"/>
      <c r="B483" s="3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53"/>
      <c r="Q483" s="40"/>
      <c r="R483" s="35"/>
      <c r="S483" s="35"/>
      <c r="T483" s="36"/>
      <c r="U483" s="35"/>
      <c r="V483" s="37"/>
      <c r="W483" s="32"/>
      <c r="X483" s="34"/>
      <c r="Y483" s="32"/>
      <c r="Z483" s="35"/>
      <c r="AA483" s="35"/>
      <c r="AB483" s="38"/>
      <c r="AC483" s="35"/>
      <c r="AD483" s="50"/>
      <c r="AE483" s="39"/>
      <c r="AF483" s="39"/>
      <c r="AG483" s="34"/>
      <c r="AH483" s="51"/>
      <c r="AI483" s="32"/>
    </row>
    <row r="484" spans="1:35" x14ac:dyDescent="0.25">
      <c r="A484" s="32"/>
      <c r="B484" s="3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53"/>
      <c r="Q484" s="40"/>
      <c r="R484" s="35"/>
      <c r="S484" s="35"/>
      <c r="T484" s="36"/>
      <c r="U484" s="35"/>
      <c r="V484" s="37"/>
      <c r="W484" s="32"/>
      <c r="X484" s="34"/>
      <c r="Y484" s="32"/>
      <c r="Z484" s="35"/>
      <c r="AA484" s="35"/>
      <c r="AB484" s="38"/>
      <c r="AC484" s="35"/>
      <c r="AD484" s="50"/>
      <c r="AE484" s="39"/>
      <c r="AF484" s="39"/>
      <c r="AG484" s="34"/>
      <c r="AH484" s="51"/>
      <c r="AI484" s="32"/>
    </row>
    <row r="485" spans="1:35" x14ac:dyDescent="0.25">
      <c r="A485" s="32"/>
      <c r="B485" s="3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53"/>
      <c r="Q485" s="40"/>
      <c r="R485" s="35"/>
      <c r="S485" s="35"/>
      <c r="T485" s="36"/>
      <c r="U485" s="35"/>
      <c r="V485" s="37"/>
      <c r="W485" s="32"/>
      <c r="X485" s="34"/>
      <c r="Y485" s="32"/>
      <c r="Z485" s="35"/>
      <c r="AA485" s="35"/>
      <c r="AB485" s="38"/>
      <c r="AC485" s="35"/>
      <c r="AD485" s="50"/>
      <c r="AE485" s="39"/>
      <c r="AF485" s="39"/>
      <c r="AG485" s="34"/>
      <c r="AH485" s="51"/>
      <c r="AI485" s="32"/>
    </row>
    <row r="486" spans="1:35" x14ac:dyDescent="0.25">
      <c r="A486" s="32"/>
      <c r="B486" s="3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53"/>
      <c r="Q486" s="40"/>
      <c r="R486" s="35"/>
      <c r="S486" s="35"/>
      <c r="T486" s="36"/>
      <c r="U486" s="35"/>
      <c r="V486" s="37"/>
      <c r="W486" s="32"/>
      <c r="X486" s="34"/>
      <c r="Y486" s="32"/>
      <c r="Z486" s="35"/>
      <c r="AA486" s="35"/>
      <c r="AB486" s="38"/>
      <c r="AC486" s="35"/>
      <c r="AD486" s="50"/>
      <c r="AE486" s="39"/>
      <c r="AF486" s="39"/>
      <c r="AG486" s="34"/>
      <c r="AH486" s="51"/>
      <c r="AI486" s="32"/>
    </row>
    <row r="487" spans="1:35" x14ac:dyDescent="0.25">
      <c r="A487" s="32"/>
      <c r="B487" s="3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53"/>
      <c r="Q487" s="40"/>
      <c r="R487" s="35"/>
      <c r="S487" s="35"/>
      <c r="T487" s="36"/>
      <c r="U487" s="35"/>
      <c r="V487" s="37"/>
      <c r="W487" s="32"/>
      <c r="X487" s="34"/>
      <c r="Y487" s="32"/>
      <c r="Z487" s="35"/>
      <c r="AA487" s="35"/>
      <c r="AB487" s="38"/>
      <c r="AC487" s="35"/>
      <c r="AD487" s="50"/>
      <c r="AE487" s="39"/>
      <c r="AF487" s="39"/>
      <c r="AG487" s="34"/>
      <c r="AH487" s="51"/>
      <c r="AI487" s="32"/>
    </row>
    <row r="488" spans="1:35" x14ac:dyDescent="0.25">
      <c r="A488" s="32"/>
      <c r="B488" s="3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53"/>
      <c r="Q488" s="40"/>
      <c r="R488" s="35"/>
      <c r="S488" s="35"/>
      <c r="T488" s="36"/>
      <c r="U488" s="35"/>
      <c r="V488" s="37"/>
      <c r="W488" s="32"/>
      <c r="X488" s="34"/>
      <c r="Y488" s="32"/>
      <c r="Z488" s="35"/>
      <c r="AA488" s="35"/>
      <c r="AB488" s="38"/>
      <c r="AC488" s="35"/>
      <c r="AD488" s="50"/>
      <c r="AE488" s="39"/>
      <c r="AF488" s="39"/>
      <c r="AG488" s="34"/>
      <c r="AH488" s="51"/>
      <c r="AI488" s="32"/>
    </row>
    <row r="489" spans="1:35" x14ac:dyDescent="0.25">
      <c r="A489" s="32"/>
      <c r="B489" s="3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53"/>
      <c r="Q489" s="40"/>
      <c r="R489" s="35"/>
      <c r="S489" s="35"/>
      <c r="T489" s="36"/>
      <c r="U489" s="35"/>
      <c r="V489" s="37"/>
      <c r="W489" s="32"/>
      <c r="X489" s="34"/>
      <c r="Y489" s="32"/>
      <c r="Z489" s="35"/>
      <c r="AA489" s="35"/>
      <c r="AB489" s="38"/>
      <c r="AC489" s="35"/>
      <c r="AD489" s="50"/>
      <c r="AE489" s="39"/>
      <c r="AF489" s="39"/>
      <c r="AG489" s="34"/>
      <c r="AH489" s="51"/>
      <c r="AI489" s="32"/>
    </row>
    <row r="490" spans="1:35" x14ac:dyDescent="0.25">
      <c r="A490" s="32"/>
      <c r="B490" s="3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53"/>
      <c r="Q490" s="40"/>
      <c r="R490" s="35"/>
      <c r="S490" s="35"/>
      <c r="T490" s="36"/>
      <c r="U490" s="35"/>
      <c r="V490" s="37"/>
      <c r="W490" s="32"/>
      <c r="X490" s="34"/>
      <c r="Y490" s="32"/>
      <c r="Z490" s="35"/>
      <c r="AA490" s="35"/>
      <c r="AB490" s="38"/>
      <c r="AC490" s="35"/>
      <c r="AD490" s="50"/>
      <c r="AE490" s="39"/>
      <c r="AF490" s="39"/>
      <c r="AG490" s="34"/>
      <c r="AH490" s="51"/>
      <c r="AI490" s="32"/>
    </row>
    <row r="491" spans="1:35" x14ac:dyDescent="0.25">
      <c r="A491" s="32"/>
      <c r="B491" s="3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53"/>
      <c r="Q491" s="40"/>
      <c r="R491" s="35"/>
      <c r="S491" s="35"/>
      <c r="T491" s="36"/>
      <c r="U491" s="35"/>
      <c r="V491" s="37"/>
      <c r="W491" s="32"/>
      <c r="X491" s="34"/>
      <c r="Y491" s="32"/>
      <c r="Z491" s="35"/>
      <c r="AA491" s="35"/>
      <c r="AB491" s="38"/>
      <c r="AC491" s="35"/>
      <c r="AD491" s="50"/>
      <c r="AE491" s="39"/>
      <c r="AF491" s="39"/>
      <c r="AG491" s="34"/>
      <c r="AH491" s="51"/>
      <c r="AI491" s="32"/>
    </row>
    <row r="492" spans="1:35" x14ac:dyDescent="0.25">
      <c r="A492" s="32"/>
      <c r="B492" s="3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53"/>
      <c r="Q492" s="40"/>
      <c r="R492" s="35"/>
      <c r="S492" s="35"/>
      <c r="T492" s="36"/>
      <c r="U492" s="35"/>
      <c r="V492" s="37"/>
      <c r="W492" s="32"/>
      <c r="X492" s="34"/>
      <c r="Y492" s="32"/>
      <c r="Z492" s="35"/>
      <c r="AA492" s="35"/>
      <c r="AB492" s="38"/>
      <c r="AC492" s="35"/>
      <c r="AD492" s="50"/>
      <c r="AE492" s="39"/>
      <c r="AF492" s="39"/>
      <c r="AG492" s="34"/>
      <c r="AH492" s="51"/>
      <c r="AI492" s="32"/>
    </row>
    <row r="493" spans="1:35" x14ac:dyDescent="0.25">
      <c r="A493" s="32"/>
      <c r="B493" s="3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53"/>
      <c r="Q493" s="40"/>
      <c r="R493" s="35"/>
      <c r="S493" s="35"/>
      <c r="T493" s="36"/>
      <c r="U493" s="35"/>
      <c r="V493" s="37"/>
      <c r="W493" s="32"/>
      <c r="X493" s="34"/>
      <c r="Y493" s="32"/>
      <c r="Z493" s="35"/>
      <c r="AA493" s="35"/>
      <c r="AB493" s="38"/>
      <c r="AC493" s="35"/>
      <c r="AD493" s="50"/>
      <c r="AE493" s="39"/>
      <c r="AF493" s="39"/>
      <c r="AG493" s="34"/>
      <c r="AH493" s="51"/>
      <c r="AI493" s="32"/>
    </row>
    <row r="494" spans="1:35" x14ac:dyDescent="0.25">
      <c r="A494" s="32"/>
      <c r="B494" s="3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53"/>
      <c r="Q494" s="40"/>
      <c r="R494" s="35"/>
      <c r="S494" s="35"/>
      <c r="T494" s="36"/>
      <c r="U494" s="35"/>
      <c r="V494" s="37"/>
      <c r="W494" s="32"/>
      <c r="X494" s="34"/>
      <c r="Y494" s="32"/>
      <c r="Z494" s="35"/>
      <c r="AA494" s="35"/>
      <c r="AB494" s="38"/>
      <c r="AC494" s="35"/>
      <c r="AD494" s="50"/>
      <c r="AE494" s="39"/>
      <c r="AF494" s="39"/>
      <c r="AG494" s="34"/>
      <c r="AH494" s="51"/>
      <c r="AI494" s="32"/>
    </row>
    <row r="495" spans="1:35" x14ac:dyDescent="0.25">
      <c r="A495" s="32"/>
      <c r="B495" s="33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53"/>
      <c r="Q495" s="40"/>
      <c r="R495" s="35"/>
      <c r="S495" s="35"/>
      <c r="T495" s="36"/>
      <c r="U495" s="35"/>
      <c r="V495" s="37"/>
      <c r="W495" s="32"/>
      <c r="X495" s="34"/>
      <c r="Y495" s="32"/>
      <c r="Z495" s="35"/>
      <c r="AA495" s="35"/>
      <c r="AB495" s="38"/>
      <c r="AC495" s="35"/>
      <c r="AD495" s="50"/>
      <c r="AE495" s="39"/>
      <c r="AF495" s="39"/>
      <c r="AG495" s="34"/>
      <c r="AH495" s="51"/>
      <c r="AI495" s="32"/>
    </row>
    <row r="496" spans="1:35" x14ac:dyDescent="0.25">
      <c r="A496" s="32"/>
      <c r="B496" s="3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53"/>
      <c r="Q496" s="40"/>
      <c r="R496" s="35"/>
      <c r="S496" s="35"/>
      <c r="T496" s="36"/>
      <c r="U496" s="35"/>
      <c r="V496" s="37"/>
      <c r="W496" s="32"/>
      <c r="X496" s="34"/>
      <c r="Y496" s="32"/>
      <c r="Z496" s="35"/>
      <c r="AA496" s="35"/>
      <c r="AB496" s="38"/>
      <c r="AC496" s="35"/>
      <c r="AD496" s="50"/>
      <c r="AE496" s="39"/>
      <c r="AF496" s="39"/>
      <c r="AG496" s="34"/>
      <c r="AH496" s="51"/>
      <c r="AI496" s="32"/>
    </row>
    <row r="497" spans="1:35" x14ac:dyDescent="0.25">
      <c r="A497" s="32"/>
      <c r="B497" s="3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53"/>
      <c r="Q497" s="40"/>
      <c r="R497" s="35"/>
      <c r="S497" s="35"/>
      <c r="T497" s="36"/>
      <c r="U497" s="35"/>
      <c r="V497" s="37"/>
      <c r="W497" s="32"/>
      <c r="X497" s="34"/>
      <c r="Y497" s="32"/>
      <c r="Z497" s="35"/>
      <c r="AA497" s="35"/>
      <c r="AB497" s="38"/>
      <c r="AC497" s="35"/>
      <c r="AD497" s="50"/>
      <c r="AE497" s="39"/>
      <c r="AF497" s="39"/>
      <c r="AG497" s="34"/>
      <c r="AH497" s="51"/>
      <c r="AI497" s="32"/>
    </row>
    <row r="498" spans="1:35" x14ac:dyDescent="0.25">
      <c r="A498" s="32"/>
      <c r="B498" s="3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53"/>
      <c r="Q498" s="40"/>
      <c r="R498" s="35"/>
      <c r="S498" s="35"/>
      <c r="T498" s="36"/>
      <c r="U498" s="35"/>
      <c r="V498" s="37"/>
      <c r="W498" s="32"/>
      <c r="X498" s="34"/>
      <c r="Y498" s="32"/>
      <c r="Z498" s="35"/>
      <c r="AA498" s="35"/>
      <c r="AB498" s="38"/>
      <c r="AC498" s="35"/>
      <c r="AD498" s="50"/>
      <c r="AE498" s="39"/>
      <c r="AF498" s="39"/>
      <c r="AG498" s="34"/>
      <c r="AH498" s="51"/>
      <c r="AI498" s="32"/>
    </row>
    <row r="499" spans="1:35" x14ac:dyDescent="0.25">
      <c r="A499" s="32"/>
      <c r="B499" s="3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53"/>
      <c r="Q499" s="40"/>
      <c r="R499" s="35"/>
      <c r="S499" s="35"/>
      <c r="T499" s="36"/>
      <c r="U499" s="35"/>
      <c r="V499" s="37"/>
      <c r="W499" s="32"/>
      <c r="X499" s="34"/>
      <c r="Y499" s="32"/>
      <c r="Z499" s="35"/>
      <c r="AA499" s="35"/>
      <c r="AB499" s="34"/>
      <c r="AC499" s="35"/>
      <c r="AD499" s="50"/>
      <c r="AE499" s="39"/>
      <c r="AF499" s="39"/>
      <c r="AG499" s="34"/>
      <c r="AH499" s="51"/>
      <c r="AI499" s="32"/>
    </row>
    <row r="500" spans="1:35" x14ac:dyDescent="0.25">
      <c r="A500" s="32"/>
      <c r="B500" s="3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53"/>
      <c r="Q500" s="40"/>
      <c r="R500" s="35"/>
      <c r="S500" s="35"/>
      <c r="T500" s="36"/>
      <c r="U500" s="35"/>
      <c r="V500" s="37"/>
      <c r="W500" s="32"/>
      <c r="X500" s="34"/>
      <c r="Y500" s="32"/>
      <c r="Z500" s="35"/>
      <c r="AA500" s="35"/>
      <c r="AB500" s="34"/>
      <c r="AC500" s="35"/>
      <c r="AD500" s="50"/>
      <c r="AE500" s="39"/>
      <c r="AF500" s="39"/>
      <c r="AG500" s="34"/>
      <c r="AH500" s="51"/>
      <c r="AI500" s="32"/>
    </row>
    <row r="501" spans="1:35" x14ac:dyDescent="0.25">
      <c r="A501" s="32"/>
      <c r="B501" s="3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53"/>
      <c r="Q501" s="40"/>
      <c r="R501" s="35"/>
      <c r="S501" s="35"/>
      <c r="T501" s="36"/>
      <c r="U501" s="35"/>
      <c r="V501" s="37"/>
      <c r="W501" s="32"/>
      <c r="X501" s="34"/>
      <c r="Y501" s="32"/>
      <c r="Z501" s="35"/>
      <c r="AA501" s="35"/>
      <c r="AB501" s="38"/>
      <c r="AC501" s="35"/>
      <c r="AD501" s="50"/>
      <c r="AE501" s="39"/>
      <c r="AF501" s="39"/>
      <c r="AG501" s="34"/>
      <c r="AH501" s="51"/>
      <c r="AI501" s="32"/>
    </row>
    <row r="502" spans="1:35" x14ac:dyDescent="0.25">
      <c r="A502" s="32"/>
      <c r="B502" s="33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53"/>
      <c r="Q502" s="40"/>
      <c r="R502" s="35"/>
      <c r="S502" s="35"/>
      <c r="T502" s="36"/>
      <c r="U502" s="35"/>
      <c r="V502" s="37"/>
      <c r="W502" s="32"/>
      <c r="X502" s="34"/>
      <c r="Y502" s="32"/>
      <c r="Z502" s="35"/>
      <c r="AA502" s="35"/>
      <c r="AB502" s="38"/>
      <c r="AC502" s="35"/>
      <c r="AD502" s="50"/>
      <c r="AE502" s="39"/>
      <c r="AF502" s="39"/>
      <c r="AG502" s="34"/>
      <c r="AH502" s="51"/>
      <c r="AI502" s="32"/>
    </row>
    <row r="503" spans="1:35" x14ac:dyDescent="0.25">
      <c r="A503" s="32"/>
      <c r="B503" s="33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53"/>
      <c r="Q503" s="40"/>
      <c r="R503" s="35"/>
      <c r="S503" s="35"/>
      <c r="T503" s="36"/>
      <c r="U503" s="35"/>
      <c r="V503" s="37"/>
      <c r="W503" s="32"/>
      <c r="X503" s="34"/>
      <c r="Y503" s="32"/>
      <c r="Z503" s="35"/>
      <c r="AA503" s="35"/>
      <c r="AB503" s="38"/>
      <c r="AC503" s="35"/>
      <c r="AD503" s="50"/>
      <c r="AE503" s="39"/>
      <c r="AF503" s="39"/>
      <c r="AG503" s="34"/>
      <c r="AH503" s="51"/>
      <c r="AI503" s="32"/>
    </row>
    <row r="504" spans="1:35" x14ac:dyDescent="0.25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53"/>
      <c r="Q504" s="40"/>
      <c r="R504" s="35"/>
      <c r="S504" s="35"/>
      <c r="T504" s="36"/>
      <c r="U504" s="35"/>
      <c r="V504" s="37"/>
      <c r="W504" s="32"/>
      <c r="X504" s="34"/>
      <c r="Y504" s="32"/>
      <c r="Z504" s="35"/>
      <c r="AA504" s="35"/>
      <c r="AB504" s="38"/>
      <c r="AC504" s="35"/>
      <c r="AD504" s="50"/>
      <c r="AE504" s="39"/>
      <c r="AF504" s="39"/>
      <c r="AG504" s="34"/>
      <c r="AH504" s="51"/>
      <c r="AI504" s="32"/>
    </row>
    <row r="505" spans="1:35" x14ac:dyDescent="0.25">
      <c r="A505" s="32"/>
      <c r="B505" s="33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53"/>
      <c r="Q505" s="40"/>
      <c r="R505" s="35"/>
      <c r="S505" s="35"/>
      <c r="T505" s="36"/>
      <c r="U505" s="35"/>
      <c r="V505" s="37"/>
      <c r="W505" s="32"/>
      <c r="X505" s="34"/>
      <c r="Y505" s="32"/>
      <c r="Z505" s="35"/>
      <c r="AA505" s="35"/>
      <c r="AB505" s="38"/>
      <c r="AC505" s="35"/>
      <c r="AD505" s="50"/>
      <c r="AE505" s="39"/>
      <c r="AF505" s="39"/>
      <c r="AG505" s="34"/>
      <c r="AH505" s="51"/>
      <c r="AI505" s="32"/>
    </row>
    <row r="506" spans="1:35" x14ac:dyDescent="0.25">
      <c r="A506" s="32"/>
      <c r="B506" s="33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53"/>
      <c r="Q506" s="40"/>
      <c r="R506" s="35"/>
      <c r="S506" s="35"/>
      <c r="T506" s="36"/>
      <c r="U506" s="35"/>
      <c r="V506" s="37"/>
      <c r="W506" s="32"/>
      <c r="X506" s="34"/>
      <c r="Y506" s="32"/>
      <c r="Z506" s="35"/>
      <c r="AA506" s="35"/>
      <c r="AB506" s="38"/>
      <c r="AC506" s="35"/>
      <c r="AD506" s="50"/>
      <c r="AE506" s="39"/>
      <c r="AF506" s="39"/>
      <c r="AG506" s="34"/>
      <c r="AH506" s="51"/>
      <c r="AI506" s="32"/>
    </row>
    <row r="507" spans="1:35" x14ac:dyDescent="0.25">
      <c r="A507" s="32"/>
      <c r="B507" s="33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53"/>
      <c r="Q507" s="40"/>
      <c r="R507" s="35"/>
      <c r="S507" s="35"/>
      <c r="T507" s="36"/>
      <c r="U507" s="35"/>
      <c r="V507" s="37"/>
      <c r="W507" s="32"/>
      <c r="X507" s="34"/>
      <c r="Y507" s="32"/>
      <c r="Z507" s="35"/>
      <c r="AA507" s="35"/>
      <c r="AB507" s="38"/>
      <c r="AC507" s="35"/>
      <c r="AD507" s="50"/>
      <c r="AE507" s="39"/>
      <c r="AF507" s="39"/>
      <c r="AG507" s="34"/>
      <c r="AH507" s="51"/>
      <c r="AI507" s="32"/>
    </row>
    <row r="508" spans="1:35" x14ac:dyDescent="0.25">
      <c r="A508" s="32"/>
      <c r="B508" s="33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53"/>
      <c r="Q508" s="40"/>
      <c r="R508" s="35"/>
      <c r="S508" s="35"/>
      <c r="T508" s="36"/>
      <c r="U508" s="35"/>
      <c r="V508" s="37"/>
      <c r="W508" s="32"/>
      <c r="X508" s="34"/>
      <c r="Y508" s="32"/>
      <c r="Z508" s="35"/>
      <c r="AA508" s="35"/>
      <c r="AB508" s="38"/>
      <c r="AC508" s="35"/>
      <c r="AD508" s="50"/>
      <c r="AE508" s="39"/>
      <c r="AF508" s="39"/>
      <c r="AG508" s="34"/>
      <c r="AH508" s="51"/>
      <c r="AI508" s="32"/>
    </row>
    <row r="509" spans="1:35" x14ac:dyDescent="0.25">
      <c r="A509" s="32"/>
      <c r="B509" s="33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53"/>
      <c r="Q509" s="40"/>
      <c r="R509" s="35"/>
      <c r="S509" s="35"/>
      <c r="T509" s="36"/>
      <c r="U509" s="35"/>
      <c r="V509" s="37"/>
      <c r="W509" s="32"/>
      <c r="X509" s="34"/>
      <c r="Y509" s="32"/>
      <c r="Z509" s="35"/>
      <c r="AA509" s="35"/>
      <c r="AB509" s="38"/>
      <c r="AC509" s="35"/>
      <c r="AD509" s="50"/>
      <c r="AE509" s="39"/>
      <c r="AF509" s="39"/>
      <c r="AG509" s="34"/>
      <c r="AH509" s="51"/>
      <c r="AI509" s="32"/>
    </row>
    <row r="510" spans="1:35" x14ac:dyDescent="0.25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53"/>
      <c r="Q510" s="40"/>
      <c r="R510" s="35"/>
      <c r="S510" s="35"/>
      <c r="T510" s="36"/>
      <c r="U510" s="35"/>
      <c r="V510" s="37"/>
      <c r="W510" s="32"/>
      <c r="X510" s="34"/>
      <c r="Y510" s="32"/>
      <c r="Z510" s="35"/>
      <c r="AA510" s="35"/>
      <c r="AB510" s="38"/>
      <c r="AC510" s="35"/>
      <c r="AD510" s="50"/>
      <c r="AE510" s="39"/>
      <c r="AF510" s="39"/>
      <c r="AG510" s="34"/>
      <c r="AH510" s="51"/>
      <c r="AI510" s="32"/>
    </row>
    <row r="511" spans="1:35" x14ac:dyDescent="0.25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53"/>
      <c r="Q511" s="40"/>
      <c r="R511" s="35"/>
      <c r="S511" s="35"/>
      <c r="T511" s="36"/>
      <c r="U511" s="35"/>
      <c r="V511" s="37"/>
      <c r="W511" s="32"/>
      <c r="X511" s="34"/>
      <c r="Y511" s="32"/>
      <c r="Z511" s="35"/>
      <c r="AA511" s="35"/>
      <c r="AB511" s="38"/>
      <c r="AC511" s="35"/>
      <c r="AD511" s="50"/>
      <c r="AE511" s="39"/>
      <c r="AF511" s="39"/>
      <c r="AG511" s="34"/>
      <c r="AH511" s="51"/>
      <c r="AI511" s="32"/>
    </row>
    <row r="512" spans="1:35" x14ac:dyDescent="0.25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53"/>
      <c r="Q512" s="40"/>
      <c r="R512" s="35"/>
      <c r="S512" s="35"/>
      <c r="T512" s="36"/>
      <c r="U512" s="35"/>
      <c r="V512" s="37"/>
      <c r="W512" s="32"/>
      <c r="X512" s="34"/>
      <c r="Y512" s="32"/>
      <c r="Z512" s="35"/>
      <c r="AA512" s="35"/>
      <c r="AB512" s="38"/>
      <c r="AC512" s="35"/>
      <c r="AD512" s="50"/>
      <c r="AE512" s="39"/>
      <c r="AF512" s="39"/>
      <c r="AG512" s="34"/>
      <c r="AH512" s="51"/>
      <c r="AI512" s="32"/>
    </row>
    <row r="513" spans="1:35" x14ac:dyDescent="0.25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53"/>
      <c r="Q513" s="40"/>
      <c r="R513" s="35"/>
      <c r="S513" s="35"/>
      <c r="T513" s="36"/>
      <c r="U513" s="35"/>
      <c r="V513" s="37"/>
      <c r="W513" s="32"/>
      <c r="X513" s="34"/>
      <c r="Y513" s="32"/>
      <c r="Z513" s="35"/>
      <c r="AA513" s="35"/>
      <c r="AB513" s="38"/>
      <c r="AC513" s="35"/>
      <c r="AD513" s="50"/>
      <c r="AE513" s="39"/>
      <c r="AF513" s="39"/>
      <c r="AG513" s="34"/>
      <c r="AH513" s="51"/>
      <c r="AI513" s="32"/>
    </row>
    <row r="514" spans="1:35" x14ac:dyDescent="0.25">
      <c r="A514" s="32"/>
      <c r="B514" s="33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53"/>
      <c r="Q514" s="40"/>
      <c r="R514" s="35"/>
      <c r="S514" s="35"/>
      <c r="T514" s="36"/>
      <c r="U514" s="35"/>
      <c r="V514" s="37"/>
      <c r="W514" s="32"/>
      <c r="X514" s="34"/>
      <c r="Y514" s="32"/>
      <c r="Z514" s="35"/>
      <c r="AA514" s="35"/>
      <c r="AB514" s="38"/>
      <c r="AC514" s="35"/>
      <c r="AD514" s="50"/>
      <c r="AE514" s="39"/>
      <c r="AF514" s="39"/>
      <c r="AG514" s="34"/>
      <c r="AH514" s="51"/>
      <c r="AI514" s="32"/>
    </row>
    <row r="515" spans="1:35" x14ac:dyDescent="0.25">
      <c r="A515" s="32"/>
      <c r="B515" s="33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53"/>
      <c r="Q515" s="40"/>
      <c r="R515" s="35"/>
      <c r="S515" s="35"/>
      <c r="T515" s="36"/>
      <c r="U515" s="35"/>
      <c r="V515" s="37"/>
      <c r="W515" s="32"/>
      <c r="X515" s="34"/>
      <c r="Y515" s="32"/>
      <c r="Z515" s="35"/>
      <c r="AA515" s="35"/>
      <c r="AB515" s="38"/>
      <c r="AC515" s="35"/>
      <c r="AD515" s="50"/>
      <c r="AE515" s="39"/>
      <c r="AF515" s="39"/>
      <c r="AG515" s="34"/>
      <c r="AH515" s="51"/>
      <c r="AI515" s="32"/>
    </row>
    <row r="516" spans="1:35" x14ac:dyDescent="0.25">
      <c r="A516" s="32"/>
      <c r="B516" s="33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53"/>
      <c r="Q516" s="40"/>
      <c r="R516" s="35"/>
      <c r="S516" s="35"/>
      <c r="T516" s="36"/>
      <c r="U516" s="35"/>
      <c r="V516" s="37"/>
      <c r="W516" s="32"/>
      <c r="X516" s="34"/>
      <c r="Y516" s="32"/>
      <c r="Z516" s="35"/>
      <c r="AA516" s="35"/>
      <c r="AB516" s="38"/>
      <c r="AC516" s="35"/>
      <c r="AD516" s="50"/>
      <c r="AE516" s="39"/>
      <c r="AF516" s="39"/>
      <c r="AG516" s="34"/>
      <c r="AH516" s="51"/>
      <c r="AI516" s="32"/>
    </row>
    <row r="517" spans="1:35" x14ac:dyDescent="0.25">
      <c r="A517" s="32"/>
      <c r="B517" s="33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53"/>
      <c r="Q517" s="40"/>
      <c r="R517" s="35"/>
      <c r="S517" s="35"/>
      <c r="T517" s="36"/>
      <c r="U517" s="35"/>
      <c r="V517" s="37"/>
      <c r="W517" s="32"/>
      <c r="X517" s="34"/>
      <c r="Y517" s="32"/>
      <c r="Z517" s="35"/>
      <c r="AA517" s="35"/>
      <c r="AB517" s="38"/>
      <c r="AC517" s="35"/>
      <c r="AD517" s="50"/>
      <c r="AE517" s="39"/>
      <c r="AF517" s="39"/>
      <c r="AG517" s="34"/>
      <c r="AH517" s="51"/>
      <c r="AI517" s="32"/>
    </row>
    <row r="518" spans="1:35" x14ac:dyDescent="0.25">
      <c r="A518" s="32"/>
      <c r="B518" s="33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53"/>
      <c r="Q518" s="40"/>
      <c r="R518" s="35"/>
      <c r="S518" s="35"/>
      <c r="T518" s="36"/>
      <c r="U518" s="35"/>
      <c r="V518" s="37"/>
      <c r="W518" s="32"/>
      <c r="X518" s="34"/>
      <c r="Y518" s="32"/>
      <c r="Z518" s="35"/>
      <c r="AA518" s="35"/>
      <c r="AB518" s="38"/>
      <c r="AC518" s="35"/>
      <c r="AD518" s="50"/>
      <c r="AE518" s="39"/>
      <c r="AF518" s="39"/>
      <c r="AG518" s="34"/>
      <c r="AH518" s="51"/>
      <c r="AI518" s="32"/>
    </row>
    <row r="519" spans="1:35" x14ac:dyDescent="0.25">
      <c r="A519" s="32"/>
      <c r="B519" s="33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53"/>
      <c r="Q519" s="40"/>
      <c r="R519" s="35"/>
      <c r="S519" s="35"/>
      <c r="T519" s="36"/>
      <c r="U519" s="35"/>
      <c r="V519" s="37"/>
      <c r="W519" s="32"/>
      <c r="X519" s="34"/>
      <c r="Y519" s="32"/>
      <c r="Z519" s="35"/>
      <c r="AA519" s="35"/>
      <c r="AB519" s="38"/>
      <c r="AC519" s="35"/>
      <c r="AD519" s="50"/>
      <c r="AE519" s="39"/>
      <c r="AF519" s="39"/>
      <c r="AG519" s="34"/>
      <c r="AH519" s="51"/>
      <c r="AI519" s="32"/>
    </row>
    <row r="520" spans="1:35" x14ac:dyDescent="0.25">
      <c r="A520" s="32"/>
      <c r="B520" s="33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53"/>
      <c r="Q520" s="40"/>
      <c r="R520" s="35"/>
      <c r="S520" s="35"/>
      <c r="T520" s="36"/>
      <c r="U520" s="35"/>
      <c r="V520" s="37"/>
      <c r="W520" s="32"/>
      <c r="X520" s="34"/>
      <c r="Y520" s="32"/>
      <c r="Z520" s="35"/>
      <c r="AA520" s="35"/>
      <c r="AB520" s="38"/>
      <c r="AC520" s="35"/>
      <c r="AD520" s="50"/>
      <c r="AE520" s="39"/>
      <c r="AF520" s="39"/>
      <c r="AG520" s="34"/>
      <c r="AH520" s="51"/>
      <c r="AI520" s="32"/>
    </row>
    <row r="521" spans="1:35" x14ac:dyDescent="0.25">
      <c r="A521" s="32"/>
      <c r="B521" s="33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53"/>
      <c r="Q521" s="40"/>
      <c r="R521" s="35"/>
      <c r="S521" s="35"/>
      <c r="T521" s="36"/>
      <c r="U521" s="35"/>
      <c r="V521" s="37"/>
      <c r="W521" s="32"/>
      <c r="X521" s="34"/>
      <c r="Y521" s="32"/>
      <c r="Z521" s="35"/>
      <c r="AA521" s="35"/>
      <c r="AB521" s="38"/>
      <c r="AC521" s="35"/>
      <c r="AD521" s="50"/>
      <c r="AE521" s="39"/>
      <c r="AF521" s="39"/>
      <c r="AG521" s="34"/>
      <c r="AH521" s="51"/>
      <c r="AI521" s="32"/>
    </row>
    <row r="522" spans="1:35" x14ac:dyDescent="0.25">
      <c r="A522" s="32"/>
      <c r="B522" s="33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53"/>
      <c r="Q522" s="40"/>
      <c r="R522" s="35"/>
      <c r="S522" s="35"/>
      <c r="T522" s="36"/>
      <c r="U522" s="35"/>
      <c r="V522" s="37"/>
      <c r="W522" s="32"/>
      <c r="X522" s="34"/>
      <c r="Y522" s="32"/>
      <c r="Z522" s="35"/>
      <c r="AA522" s="35"/>
      <c r="AB522" s="38"/>
      <c r="AC522" s="35"/>
      <c r="AD522" s="50"/>
      <c r="AE522" s="39"/>
      <c r="AF522" s="39"/>
      <c r="AG522" s="34"/>
      <c r="AH522" s="51"/>
      <c r="AI522" s="32"/>
    </row>
    <row r="523" spans="1:35" x14ac:dyDescent="0.25">
      <c r="A523" s="32"/>
      <c r="B523" s="33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53"/>
      <c r="Q523" s="40"/>
      <c r="R523" s="35"/>
      <c r="S523" s="35"/>
      <c r="T523" s="36"/>
      <c r="U523" s="35"/>
      <c r="V523" s="37"/>
      <c r="W523" s="32"/>
      <c r="X523" s="34"/>
      <c r="Y523" s="32"/>
      <c r="Z523" s="35"/>
      <c r="AA523" s="35"/>
      <c r="AB523" s="38"/>
      <c r="AC523" s="35"/>
      <c r="AD523" s="50"/>
      <c r="AE523" s="39"/>
      <c r="AF523" s="39"/>
      <c r="AG523" s="34"/>
      <c r="AH523" s="51"/>
      <c r="AI523" s="32"/>
    </row>
    <row r="524" spans="1:35" x14ac:dyDescent="0.25">
      <c r="A524" s="32"/>
      <c r="B524" s="33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53"/>
      <c r="Q524" s="40"/>
      <c r="R524" s="35"/>
      <c r="S524" s="35"/>
      <c r="T524" s="36"/>
      <c r="U524" s="35"/>
      <c r="V524" s="37"/>
      <c r="W524" s="32"/>
      <c r="X524" s="34"/>
      <c r="Y524" s="32"/>
      <c r="Z524" s="35"/>
      <c r="AA524" s="35"/>
      <c r="AB524" s="38"/>
      <c r="AC524" s="35"/>
      <c r="AD524" s="50"/>
      <c r="AE524" s="39"/>
      <c r="AF524" s="39"/>
      <c r="AG524" s="34"/>
      <c r="AH524" s="51"/>
      <c r="AI524" s="32"/>
    </row>
    <row r="525" spans="1:35" x14ac:dyDescent="0.25">
      <c r="A525" s="32"/>
      <c r="B525" s="33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53"/>
      <c r="Q525" s="40"/>
      <c r="R525" s="35"/>
      <c r="S525" s="35"/>
      <c r="T525" s="36"/>
      <c r="U525" s="35"/>
      <c r="V525" s="37"/>
      <c r="W525" s="32"/>
      <c r="X525" s="34"/>
      <c r="Y525" s="32"/>
      <c r="Z525" s="35"/>
      <c r="AA525" s="35"/>
      <c r="AB525" s="38"/>
      <c r="AC525" s="35"/>
      <c r="AD525" s="50"/>
      <c r="AE525" s="39"/>
      <c r="AF525" s="39"/>
      <c r="AG525" s="34"/>
      <c r="AH525" s="51"/>
      <c r="AI525" s="32"/>
    </row>
    <row r="526" spans="1:35" x14ac:dyDescent="0.25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53"/>
      <c r="Q526" s="40"/>
      <c r="R526" s="35"/>
      <c r="S526" s="35"/>
      <c r="T526" s="36"/>
      <c r="U526" s="35"/>
      <c r="V526" s="37"/>
      <c r="W526" s="32"/>
      <c r="X526" s="34"/>
      <c r="Y526" s="32"/>
      <c r="Z526" s="35"/>
      <c r="AA526" s="35"/>
      <c r="AB526" s="34"/>
      <c r="AC526" s="35"/>
      <c r="AD526" s="50"/>
      <c r="AE526" s="39"/>
      <c r="AF526" s="39"/>
      <c r="AG526" s="34"/>
      <c r="AH526" s="51"/>
      <c r="AI526" s="32"/>
    </row>
    <row r="527" spans="1:35" x14ac:dyDescent="0.25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53"/>
      <c r="Q527" s="40"/>
      <c r="R527" s="35"/>
      <c r="S527" s="35"/>
      <c r="T527" s="36"/>
      <c r="U527" s="35"/>
      <c r="V527" s="37"/>
      <c r="W527" s="32"/>
      <c r="X527" s="34"/>
      <c r="Y527" s="32"/>
      <c r="Z527" s="35"/>
      <c r="AA527" s="35"/>
      <c r="AB527" s="38"/>
      <c r="AC527" s="35"/>
      <c r="AD527" s="50"/>
      <c r="AE527" s="39"/>
      <c r="AF527" s="39"/>
      <c r="AG527" s="34"/>
      <c r="AH527" s="51"/>
      <c r="AI527" s="32"/>
    </row>
    <row r="528" spans="1:35" x14ac:dyDescent="0.25">
      <c r="A528" s="32"/>
      <c r="B528" s="33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53"/>
      <c r="Q528" s="40"/>
      <c r="R528" s="35"/>
      <c r="S528" s="35"/>
      <c r="T528" s="36"/>
      <c r="U528" s="35"/>
      <c r="V528" s="37"/>
      <c r="W528" s="32"/>
      <c r="X528" s="34"/>
      <c r="Y528" s="32"/>
      <c r="Z528" s="35"/>
      <c r="AA528" s="35"/>
      <c r="AB528" s="38"/>
      <c r="AC528" s="35"/>
      <c r="AD528" s="50"/>
      <c r="AE528" s="39"/>
      <c r="AF528" s="39"/>
      <c r="AG528" s="34"/>
      <c r="AH528" s="51"/>
      <c r="AI528" s="32"/>
    </row>
    <row r="529" spans="1:35" x14ac:dyDescent="0.25">
      <c r="A529" s="32"/>
      <c r="B529" s="33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53"/>
      <c r="Q529" s="40"/>
      <c r="R529" s="35"/>
      <c r="S529" s="35"/>
      <c r="T529" s="36"/>
      <c r="U529" s="35"/>
      <c r="V529" s="37"/>
      <c r="W529" s="32"/>
      <c r="X529" s="34"/>
      <c r="Y529" s="32"/>
      <c r="Z529" s="35"/>
      <c r="AA529" s="35"/>
      <c r="AB529" s="38"/>
      <c r="AC529" s="35"/>
      <c r="AD529" s="50"/>
      <c r="AE529" s="39"/>
      <c r="AF529" s="39"/>
      <c r="AG529" s="34"/>
      <c r="AH529" s="51"/>
      <c r="AI529" s="32"/>
    </row>
    <row r="530" spans="1:35" x14ac:dyDescent="0.25">
      <c r="A530" s="32"/>
      <c r="B530" s="33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53"/>
      <c r="Q530" s="40"/>
      <c r="R530" s="35"/>
      <c r="S530" s="35"/>
      <c r="T530" s="36"/>
      <c r="U530" s="35"/>
      <c r="V530" s="37"/>
      <c r="W530" s="32"/>
      <c r="X530" s="34"/>
      <c r="Y530" s="32"/>
      <c r="Z530" s="35"/>
      <c r="AA530" s="35"/>
      <c r="AB530" s="38"/>
      <c r="AC530" s="35"/>
      <c r="AD530" s="50"/>
      <c r="AE530" s="39"/>
      <c r="AF530" s="39"/>
      <c r="AG530" s="34"/>
      <c r="AH530" s="51"/>
      <c r="AI530" s="32"/>
    </row>
    <row r="531" spans="1:35" x14ac:dyDescent="0.25">
      <c r="A531" s="32"/>
      <c r="B531" s="33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53"/>
      <c r="Q531" s="40"/>
      <c r="R531" s="35"/>
      <c r="S531" s="35"/>
      <c r="T531" s="36"/>
      <c r="U531" s="35"/>
      <c r="V531" s="37"/>
      <c r="W531" s="32"/>
      <c r="X531" s="34"/>
      <c r="Y531" s="32"/>
      <c r="Z531" s="35"/>
      <c r="AA531" s="35"/>
      <c r="AB531" s="38"/>
      <c r="AC531" s="35"/>
      <c r="AD531" s="50"/>
      <c r="AE531" s="39"/>
      <c r="AF531" s="39"/>
      <c r="AG531" s="34"/>
      <c r="AH531" s="51"/>
      <c r="AI531" s="32"/>
    </row>
    <row r="532" spans="1:35" x14ac:dyDescent="0.25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53"/>
      <c r="Q532" s="40"/>
      <c r="R532" s="35"/>
      <c r="S532" s="35"/>
      <c r="T532" s="36"/>
      <c r="U532" s="35"/>
      <c r="V532" s="37"/>
      <c r="W532" s="32"/>
      <c r="X532" s="34"/>
      <c r="Y532" s="32"/>
      <c r="Z532" s="35"/>
      <c r="AA532" s="35"/>
      <c r="AB532" s="38"/>
      <c r="AC532" s="35"/>
      <c r="AD532" s="50"/>
      <c r="AE532" s="39"/>
      <c r="AF532" s="39"/>
      <c r="AG532" s="34"/>
      <c r="AH532" s="51"/>
      <c r="AI532" s="32"/>
    </row>
    <row r="533" spans="1:35" x14ac:dyDescent="0.25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53"/>
      <c r="Q533" s="40"/>
      <c r="R533" s="35"/>
      <c r="S533" s="35"/>
      <c r="T533" s="36"/>
      <c r="U533" s="35"/>
      <c r="V533" s="37"/>
      <c r="W533" s="32"/>
      <c r="X533" s="34"/>
      <c r="Y533" s="32"/>
      <c r="Z533" s="35"/>
      <c r="AA533" s="35"/>
      <c r="AB533" s="38"/>
      <c r="AC533" s="35"/>
      <c r="AD533" s="50"/>
      <c r="AE533" s="39"/>
      <c r="AF533" s="39"/>
      <c r="AG533" s="34"/>
      <c r="AH533" s="51"/>
      <c r="AI533" s="32"/>
    </row>
    <row r="534" spans="1:35" x14ac:dyDescent="0.25">
      <c r="A534" s="32"/>
      <c r="B534" s="33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53"/>
      <c r="Q534" s="40"/>
      <c r="R534" s="35"/>
      <c r="S534" s="35"/>
      <c r="T534" s="36"/>
      <c r="U534" s="35"/>
      <c r="V534" s="37"/>
      <c r="W534" s="32"/>
      <c r="X534" s="34"/>
      <c r="Y534" s="32"/>
      <c r="Z534" s="35"/>
      <c r="AA534" s="35"/>
      <c r="AB534" s="38"/>
      <c r="AC534" s="35"/>
      <c r="AD534" s="50"/>
      <c r="AE534" s="39"/>
      <c r="AF534" s="39"/>
      <c r="AG534" s="34"/>
      <c r="AH534" s="51"/>
      <c r="AI534" s="32"/>
    </row>
    <row r="535" spans="1:35" x14ac:dyDescent="0.25">
      <c r="A535" s="32"/>
      <c r="B535" s="33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53"/>
      <c r="Q535" s="40"/>
      <c r="R535" s="35"/>
      <c r="S535" s="35"/>
      <c r="T535" s="36"/>
      <c r="U535" s="35"/>
      <c r="V535" s="37"/>
      <c r="W535" s="32"/>
      <c r="X535" s="34"/>
      <c r="Y535" s="32"/>
      <c r="Z535" s="35"/>
      <c r="AA535" s="35"/>
      <c r="AB535" s="34"/>
      <c r="AC535" s="35"/>
      <c r="AD535" s="50"/>
      <c r="AE535" s="39"/>
      <c r="AF535" s="39"/>
      <c r="AG535" s="34"/>
      <c r="AH535" s="51"/>
      <c r="AI535" s="32"/>
    </row>
    <row r="536" spans="1:35" x14ac:dyDescent="0.25">
      <c r="A536" s="32"/>
      <c r="B536" s="33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53"/>
      <c r="Q536" s="40"/>
      <c r="R536" s="35"/>
      <c r="S536" s="35"/>
      <c r="T536" s="36"/>
      <c r="U536" s="35"/>
      <c r="V536" s="37"/>
      <c r="W536" s="32"/>
      <c r="X536" s="34"/>
      <c r="Y536" s="32"/>
      <c r="Z536" s="35"/>
      <c r="AA536" s="35"/>
      <c r="AB536" s="34"/>
      <c r="AC536" s="35"/>
      <c r="AD536" s="50"/>
      <c r="AE536" s="39"/>
      <c r="AF536" s="39"/>
      <c r="AG536" s="34"/>
      <c r="AH536" s="51"/>
      <c r="AI536" s="32"/>
    </row>
    <row r="537" spans="1:35" x14ac:dyDescent="0.25">
      <c r="A537" s="32"/>
      <c r="B537" s="33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53"/>
      <c r="Q537" s="40"/>
      <c r="R537" s="35"/>
      <c r="S537" s="35"/>
      <c r="T537" s="36"/>
      <c r="U537" s="35"/>
      <c r="V537" s="37"/>
      <c r="W537" s="32"/>
      <c r="X537" s="34"/>
      <c r="Y537" s="32"/>
      <c r="Z537" s="35"/>
      <c r="AA537" s="35"/>
      <c r="AB537" s="38"/>
      <c r="AC537" s="35"/>
      <c r="AD537" s="50"/>
      <c r="AE537" s="39"/>
      <c r="AF537" s="39"/>
      <c r="AG537" s="34"/>
      <c r="AH537" s="51"/>
      <c r="AI537" s="32"/>
    </row>
    <row r="538" spans="1:35" x14ac:dyDescent="0.25">
      <c r="A538" s="32"/>
      <c r="B538" s="33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53"/>
      <c r="Q538" s="40"/>
      <c r="R538" s="35"/>
      <c r="S538" s="35"/>
      <c r="T538" s="36"/>
      <c r="U538" s="35"/>
      <c r="V538" s="37"/>
      <c r="W538" s="32"/>
      <c r="X538" s="34"/>
      <c r="Y538" s="32"/>
      <c r="Z538" s="35"/>
      <c r="AA538" s="35"/>
      <c r="AB538" s="38"/>
      <c r="AC538" s="35"/>
      <c r="AD538" s="50"/>
      <c r="AE538" s="39"/>
      <c r="AF538" s="39"/>
      <c r="AG538" s="34"/>
      <c r="AH538" s="51"/>
      <c r="AI538" s="32"/>
    </row>
    <row r="539" spans="1:35" x14ac:dyDescent="0.25">
      <c r="A539" s="32"/>
      <c r="B539" s="33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53"/>
      <c r="Q539" s="40"/>
      <c r="R539" s="35"/>
      <c r="S539" s="35"/>
      <c r="T539" s="36"/>
      <c r="U539" s="35"/>
      <c r="V539" s="37"/>
      <c r="W539" s="32"/>
      <c r="X539" s="34"/>
      <c r="Y539" s="32"/>
      <c r="Z539" s="35"/>
      <c r="AA539" s="35"/>
      <c r="AB539" s="38"/>
      <c r="AC539" s="35"/>
      <c r="AD539" s="50"/>
      <c r="AE539" s="39"/>
      <c r="AF539" s="39"/>
      <c r="AG539" s="34"/>
      <c r="AH539" s="51"/>
      <c r="AI539" s="32"/>
    </row>
    <row r="540" spans="1:35" x14ac:dyDescent="0.25">
      <c r="A540" s="32"/>
      <c r="B540" s="33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53"/>
      <c r="Q540" s="40"/>
      <c r="R540" s="35"/>
      <c r="S540" s="35"/>
      <c r="T540" s="36"/>
      <c r="U540" s="35"/>
      <c r="V540" s="37"/>
      <c r="W540" s="32"/>
      <c r="X540" s="34"/>
      <c r="Y540" s="32"/>
      <c r="Z540" s="35"/>
      <c r="AA540" s="35"/>
      <c r="AB540" s="38"/>
      <c r="AC540" s="35"/>
      <c r="AD540" s="50"/>
      <c r="AE540" s="39"/>
      <c r="AF540" s="39"/>
      <c r="AG540" s="34"/>
      <c r="AH540" s="51"/>
      <c r="AI540" s="32"/>
    </row>
    <row r="541" spans="1:35" x14ac:dyDescent="0.25">
      <c r="A541" s="32"/>
      <c r="B541" s="33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53"/>
      <c r="Q541" s="40"/>
      <c r="R541" s="35"/>
      <c r="S541" s="35"/>
      <c r="T541" s="36"/>
      <c r="U541" s="35"/>
      <c r="V541" s="37"/>
      <c r="W541" s="32"/>
      <c r="X541" s="34"/>
      <c r="Y541" s="32"/>
      <c r="Z541" s="35"/>
      <c r="AA541" s="35"/>
      <c r="AB541" s="38"/>
      <c r="AC541" s="35"/>
      <c r="AD541" s="50"/>
      <c r="AE541" s="39"/>
      <c r="AF541" s="39"/>
      <c r="AG541" s="34"/>
      <c r="AH541" s="51"/>
      <c r="AI541" s="32"/>
    </row>
    <row r="542" spans="1:35" x14ac:dyDescent="0.25">
      <c r="A542" s="32"/>
      <c r="B542" s="33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53"/>
      <c r="Q542" s="40"/>
      <c r="R542" s="35"/>
      <c r="S542" s="35"/>
      <c r="T542" s="36"/>
      <c r="U542" s="35"/>
      <c r="V542" s="37"/>
      <c r="W542" s="32"/>
      <c r="X542" s="34"/>
      <c r="Y542" s="32"/>
      <c r="Z542" s="35"/>
      <c r="AA542" s="35"/>
      <c r="AB542" s="38"/>
      <c r="AC542" s="35"/>
      <c r="AD542" s="50"/>
      <c r="AE542" s="39"/>
      <c r="AF542" s="39"/>
      <c r="AG542" s="34"/>
      <c r="AH542" s="51"/>
      <c r="AI542" s="32"/>
    </row>
    <row r="543" spans="1:35" x14ac:dyDescent="0.25">
      <c r="A543" s="32"/>
      <c r="B543" s="33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53"/>
      <c r="Q543" s="40"/>
      <c r="R543" s="35"/>
      <c r="S543" s="35"/>
      <c r="T543" s="36"/>
      <c r="U543" s="35"/>
      <c r="V543" s="37"/>
      <c r="W543" s="32"/>
      <c r="X543" s="34"/>
      <c r="Y543" s="32"/>
      <c r="Z543" s="35"/>
      <c r="AA543" s="35"/>
      <c r="AB543" s="38"/>
      <c r="AC543" s="35"/>
      <c r="AD543" s="50"/>
      <c r="AE543" s="39"/>
      <c r="AF543" s="39"/>
      <c r="AG543" s="34"/>
      <c r="AH543" s="51"/>
      <c r="AI543" s="32"/>
    </row>
    <row r="544" spans="1:35" x14ac:dyDescent="0.25">
      <c r="A544" s="32"/>
      <c r="B544" s="33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53"/>
      <c r="Q544" s="40"/>
      <c r="R544" s="35"/>
      <c r="S544" s="35"/>
      <c r="T544" s="36"/>
      <c r="U544" s="35"/>
      <c r="V544" s="37"/>
      <c r="W544" s="32"/>
      <c r="X544" s="34"/>
      <c r="Y544" s="32"/>
      <c r="Z544" s="35"/>
      <c r="AA544" s="35"/>
      <c r="AB544" s="38"/>
      <c r="AC544" s="35"/>
      <c r="AD544" s="50"/>
      <c r="AE544" s="39"/>
      <c r="AF544" s="39"/>
      <c r="AG544" s="34"/>
      <c r="AH544" s="51"/>
      <c r="AI544" s="32"/>
    </row>
    <row r="545" spans="1:35" x14ac:dyDescent="0.25">
      <c r="A545" s="32"/>
      <c r="B545" s="33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53"/>
      <c r="Q545" s="40"/>
      <c r="R545" s="35"/>
      <c r="S545" s="35"/>
      <c r="T545" s="36"/>
      <c r="U545" s="35"/>
      <c r="V545" s="37"/>
      <c r="W545" s="32"/>
      <c r="X545" s="34"/>
      <c r="Y545" s="32"/>
      <c r="Z545" s="35"/>
      <c r="AA545" s="35"/>
      <c r="AB545" s="38"/>
      <c r="AC545" s="35"/>
      <c r="AD545" s="50"/>
      <c r="AE545" s="39"/>
      <c r="AF545" s="39"/>
      <c r="AG545" s="34"/>
      <c r="AH545" s="51"/>
      <c r="AI545" s="32"/>
    </row>
    <row r="546" spans="1:35" x14ac:dyDescent="0.25">
      <c r="A546" s="32"/>
      <c r="B546" s="33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53"/>
      <c r="Q546" s="40"/>
      <c r="R546" s="35"/>
      <c r="S546" s="35"/>
      <c r="T546" s="36"/>
      <c r="U546" s="35"/>
      <c r="V546" s="37"/>
      <c r="W546" s="32"/>
      <c r="X546" s="34"/>
      <c r="Y546" s="32"/>
      <c r="Z546" s="35"/>
      <c r="AA546" s="35"/>
      <c r="AB546" s="38"/>
      <c r="AC546" s="35"/>
      <c r="AD546" s="50"/>
      <c r="AE546" s="39"/>
      <c r="AF546" s="39"/>
      <c r="AG546" s="34"/>
      <c r="AH546" s="51"/>
      <c r="AI546" s="32"/>
    </row>
    <row r="547" spans="1:35" x14ac:dyDescent="0.25">
      <c r="A547" s="32"/>
      <c r="B547" s="33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53"/>
      <c r="Q547" s="40"/>
      <c r="R547" s="35"/>
      <c r="S547" s="35"/>
      <c r="T547" s="36"/>
      <c r="U547" s="35"/>
      <c r="V547" s="37"/>
      <c r="W547" s="32"/>
      <c r="X547" s="34"/>
      <c r="Y547" s="32"/>
      <c r="Z547" s="35"/>
      <c r="AA547" s="35"/>
      <c r="AB547" s="38"/>
      <c r="AC547" s="35"/>
      <c r="AD547" s="50"/>
      <c r="AE547" s="39"/>
      <c r="AF547" s="39"/>
      <c r="AG547" s="34"/>
      <c r="AH547" s="51"/>
      <c r="AI547" s="32"/>
    </row>
    <row r="548" spans="1:35" x14ac:dyDescent="0.25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53"/>
      <c r="Q548" s="40"/>
      <c r="R548" s="35"/>
      <c r="S548" s="35"/>
      <c r="T548" s="36"/>
      <c r="U548" s="35"/>
      <c r="V548" s="37"/>
      <c r="W548" s="32"/>
      <c r="X548" s="34"/>
      <c r="Y548" s="32"/>
      <c r="Z548" s="35"/>
      <c r="AA548" s="35"/>
      <c r="AB548" s="38"/>
      <c r="AC548" s="35"/>
      <c r="AD548" s="50"/>
      <c r="AE548" s="39"/>
      <c r="AF548" s="39"/>
      <c r="AG548" s="34"/>
      <c r="AH548" s="51"/>
      <c r="AI548" s="32"/>
    </row>
    <row r="549" spans="1:35" x14ac:dyDescent="0.25">
      <c r="A549" s="32"/>
      <c r="B549" s="33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53"/>
      <c r="Q549" s="40"/>
      <c r="R549" s="35"/>
      <c r="S549" s="35"/>
      <c r="T549" s="36"/>
      <c r="U549" s="35"/>
      <c r="V549" s="37"/>
      <c r="W549" s="32"/>
      <c r="X549" s="34"/>
      <c r="Y549" s="32"/>
      <c r="Z549" s="35"/>
      <c r="AA549" s="35"/>
      <c r="AB549" s="38"/>
      <c r="AC549" s="35"/>
      <c r="AD549" s="50"/>
      <c r="AE549" s="39"/>
      <c r="AF549" s="39"/>
      <c r="AG549" s="34"/>
      <c r="AH549" s="51"/>
      <c r="AI549" s="32"/>
    </row>
    <row r="550" spans="1:35" x14ac:dyDescent="0.25">
      <c r="A550" s="32"/>
      <c r="B550" s="33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53"/>
      <c r="Q550" s="40"/>
      <c r="R550" s="35"/>
      <c r="S550" s="35"/>
      <c r="T550" s="36"/>
      <c r="U550" s="35"/>
      <c r="V550" s="37"/>
      <c r="W550" s="32"/>
      <c r="X550" s="34"/>
      <c r="Y550" s="32"/>
      <c r="Z550" s="35"/>
      <c r="AA550" s="35"/>
      <c r="AB550" s="38"/>
      <c r="AC550" s="35"/>
      <c r="AD550" s="50"/>
      <c r="AE550" s="39"/>
      <c r="AF550" s="39"/>
      <c r="AG550" s="34"/>
      <c r="AH550" s="51"/>
      <c r="AI550" s="32"/>
    </row>
    <row r="551" spans="1:35" x14ac:dyDescent="0.25">
      <c r="A551" s="32"/>
      <c r="B551" s="33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53"/>
      <c r="Q551" s="40"/>
      <c r="R551" s="35"/>
      <c r="S551" s="35"/>
      <c r="T551" s="36"/>
      <c r="U551" s="35"/>
      <c r="V551" s="37"/>
      <c r="W551" s="32"/>
      <c r="X551" s="34"/>
      <c r="Y551" s="32"/>
      <c r="Z551" s="35"/>
      <c r="AA551" s="35"/>
      <c r="AB551" s="38"/>
      <c r="AC551" s="35"/>
      <c r="AD551" s="50"/>
      <c r="AE551" s="39"/>
      <c r="AF551" s="39"/>
      <c r="AG551" s="34"/>
      <c r="AH551" s="51"/>
      <c r="AI551" s="32"/>
    </row>
    <row r="552" spans="1:35" x14ac:dyDescent="0.25">
      <c r="A552" s="32"/>
      <c r="B552" s="33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53"/>
      <c r="Q552" s="40"/>
      <c r="R552" s="35"/>
      <c r="S552" s="35"/>
      <c r="T552" s="36"/>
      <c r="U552" s="35"/>
      <c r="V552" s="37"/>
      <c r="W552" s="32"/>
      <c r="X552" s="34"/>
      <c r="Y552" s="32"/>
      <c r="Z552" s="35"/>
      <c r="AA552" s="35"/>
      <c r="AB552" s="38"/>
      <c r="AC552" s="35"/>
      <c r="AD552" s="50"/>
      <c r="AE552" s="39"/>
      <c r="AF552" s="39"/>
      <c r="AG552" s="34"/>
      <c r="AH552" s="51"/>
      <c r="AI552" s="32"/>
    </row>
    <row r="553" spans="1:35" x14ac:dyDescent="0.25">
      <c r="A553" s="32"/>
      <c r="B553" s="33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53"/>
      <c r="Q553" s="40"/>
      <c r="R553" s="35"/>
      <c r="S553" s="35"/>
      <c r="T553" s="36"/>
      <c r="U553" s="35"/>
      <c r="V553" s="37"/>
      <c r="W553" s="32"/>
      <c r="X553" s="34"/>
      <c r="Y553" s="32"/>
      <c r="Z553" s="35"/>
      <c r="AA553" s="35"/>
      <c r="AB553" s="38"/>
      <c r="AC553" s="35"/>
      <c r="AD553" s="50"/>
      <c r="AE553" s="39"/>
      <c r="AF553" s="39"/>
      <c r="AG553" s="34"/>
      <c r="AH553" s="51"/>
      <c r="AI553" s="32"/>
    </row>
    <row r="554" spans="1:35" x14ac:dyDescent="0.25">
      <c r="A554" s="32"/>
      <c r="B554" s="33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53"/>
      <c r="Q554" s="40"/>
      <c r="R554" s="35"/>
      <c r="S554" s="35"/>
      <c r="T554" s="36"/>
      <c r="U554" s="35"/>
      <c r="V554" s="37"/>
      <c r="W554" s="32"/>
      <c r="X554" s="34"/>
      <c r="Y554" s="32"/>
      <c r="Z554" s="35"/>
      <c r="AA554" s="35"/>
      <c r="AB554" s="34"/>
      <c r="AC554" s="35"/>
      <c r="AD554" s="50"/>
      <c r="AE554" s="39"/>
      <c r="AF554" s="39"/>
      <c r="AG554" s="34"/>
      <c r="AH554" s="51"/>
      <c r="AI554" s="32"/>
    </row>
    <row r="555" spans="1:35" x14ac:dyDescent="0.25">
      <c r="A555" s="32"/>
      <c r="B555" s="33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53"/>
      <c r="Q555" s="40"/>
      <c r="R555" s="35"/>
      <c r="S555" s="35"/>
      <c r="T555" s="36"/>
      <c r="U555" s="35"/>
      <c r="V555" s="37"/>
      <c r="W555" s="32"/>
      <c r="X555" s="34"/>
      <c r="Y555" s="32"/>
      <c r="Z555" s="35"/>
      <c r="AA555" s="35"/>
      <c r="AB555" s="34"/>
      <c r="AC555" s="35"/>
      <c r="AD555" s="50"/>
      <c r="AE555" s="39"/>
      <c r="AF555" s="39"/>
      <c r="AG555" s="34"/>
      <c r="AH555" s="51"/>
      <c r="AI555" s="32"/>
    </row>
    <row r="556" spans="1:35" x14ac:dyDescent="0.25">
      <c r="A556" s="32"/>
      <c r="B556" s="33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53"/>
      <c r="Q556" s="40"/>
      <c r="R556" s="35"/>
      <c r="S556" s="35"/>
      <c r="T556" s="36"/>
      <c r="U556" s="35"/>
      <c r="V556" s="37"/>
      <c r="W556" s="32"/>
      <c r="X556" s="34"/>
      <c r="Y556" s="32"/>
      <c r="Z556" s="35"/>
      <c r="AA556" s="35"/>
      <c r="AB556" s="38"/>
      <c r="AC556" s="35"/>
      <c r="AD556" s="50"/>
      <c r="AE556" s="39"/>
      <c r="AF556" s="39"/>
      <c r="AG556" s="34"/>
      <c r="AH556" s="51"/>
      <c r="AI556" s="32"/>
    </row>
    <row r="557" spans="1:35" x14ac:dyDescent="0.25">
      <c r="A557" s="32"/>
      <c r="B557" s="33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53"/>
      <c r="Q557" s="40"/>
      <c r="R557" s="35"/>
      <c r="S557" s="35"/>
      <c r="T557" s="36"/>
      <c r="U557" s="35"/>
      <c r="V557" s="37"/>
      <c r="W557" s="32"/>
      <c r="X557" s="34"/>
      <c r="Y557" s="32"/>
      <c r="Z557" s="35"/>
      <c r="AA557" s="35"/>
      <c r="AB557" s="38"/>
      <c r="AC557" s="35"/>
      <c r="AD557" s="50"/>
      <c r="AE557" s="39"/>
      <c r="AF557" s="39"/>
      <c r="AG557" s="34"/>
      <c r="AH557" s="51"/>
      <c r="AI557" s="32"/>
    </row>
    <row r="558" spans="1:35" x14ac:dyDescent="0.25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53"/>
      <c r="Q558" s="40"/>
      <c r="R558" s="35"/>
      <c r="S558" s="35"/>
      <c r="T558" s="36"/>
      <c r="U558" s="35"/>
      <c r="V558" s="37"/>
      <c r="W558" s="32"/>
      <c r="X558" s="34"/>
      <c r="Y558" s="32"/>
      <c r="Z558" s="35"/>
      <c r="AA558" s="35"/>
      <c r="AB558" s="38"/>
      <c r="AC558" s="35"/>
      <c r="AD558" s="50"/>
      <c r="AE558" s="39"/>
      <c r="AF558" s="39"/>
      <c r="AG558" s="34"/>
      <c r="AH558" s="51"/>
      <c r="AI558" s="32"/>
    </row>
    <row r="559" spans="1:35" x14ac:dyDescent="0.25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53"/>
      <c r="Q559" s="40"/>
      <c r="R559" s="35"/>
      <c r="S559" s="35"/>
      <c r="T559" s="36"/>
      <c r="U559" s="35"/>
      <c r="V559" s="37"/>
      <c r="W559" s="32"/>
      <c r="X559" s="34"/>
      <c r="Y559" s="32"/>
      <c r="Z559" s="35"/>
      <c r="AA559" s="35"/>
      <c r="AB559" s="38"/>
      <c r="AC559" s="35"/>
      <c r="AD559" s="50"/>
      <c r="AE559" s="39"/>
      <c r="AF559" s="39"/>
      <c r="AG559" s="34"/>
      <c r="AH559" s="51"/>
      <c r="AI559" s="32"/>
    </row>
    <row r="560" spans="1:35" x14ac:dyDescent="0.25">
      <c r="A560" s="32"/>
      <c r="B560" s="33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53"/>
      <c r="Q560" s="40"/>
      <c r="R560" s="35"/>
      <c r="S560" s="35"/>
      <c r="T560" s="36"/>
      <c r="U560" s="35"/>
      <c r="V560" s="37"/>
      <c r="W560" s="32"/>
      <c r="X560" s="34"/>
      <c r="Y560" s="32"/>
      <c r="Z560" s="35"/>
      <c r="AA560" s="35"/>
      <c r="AB560" s="38"/>
      <c r="AC560" s="35"/>
      <c r="AD560" s="50"/>
      <c r="AE560" s="39"/>
      <c r="AF560" s="39"/>
      <c r="AG560" s="34"/>
      <c r="AH560" s="51"/>
      <c r="AI560" s="32"/>
    </row>
    <row r="561" spans="1:35" x14ac:dyDescent="0.25">
      <c r="A561" s="32"/>
      <c r="B561" s="33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53"/>
      <c r="Q561" s="40"/>
      <c r="R561" s="35"/>
      <c r="S561" s="35"/>
      <c r="T561" s="36"/>
      <c r="U561" s="35"/>
      <c r="V561" s="37"/>
      <c r="W561" s="32"/>
      <c r="X561" s="34"/>
      <c r="Y561" s="32"/>
      <c r="Z561" s="35"/>
      <c r="AA561" s="35"/>
      <c r="AB561" s="34"/>
      <c r="AC561" s="35"/>
      <c r="AD561" s="50"/>
      <c r="AE561" s="39"/>
      <c r="AF561" s="39"/>
      <c r="AG561" s="34"/>
      <c r="AH561" s="51"/>
      <c r="AI561" s="32"/>
    </row>
    <row r="562" spans="1:35" x14ac:dyDescent="0.25">
      <c r="A562" s="32"/>
      <c r="B562" s="33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53"/>
      <c r="Q562" s="40"/>
      <c r="R562" s="35"/>
      <c r="S562" s="35"/>
      <c r="T562" s="36"/>
      <c r="U562" s="35"/>
      <c r="V562" s="37"/>
      <c r="W562" s="32"/>
      <c r="X562" s="34"/>
      <c r="Y562" s="32"/>
      <c r="Z562" s="35"/>
      <c r="AA562" s="35"/>
      <c r="AB562" s="34"/>
      <c r="AC562" s="35"/>
      <c r="AD562" s="50"/>
      <c r="AE562" s="39"/>
      <c r="AF562" s="39"/>
      <c r="AG562" s="34"/>
      <c r="AH562" s="51"/>
      <c r="AI562" s="32"/>
    </row>
    <row r="563" spans="1:35" x14ac:dyDescent="0.25">
      <c r="A563" s="32"/>
      <c r="B563" s="33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53"/>
      <c r="Q563" s="40"/>
      <c r="R563" s="35"/>
      <c r="S563" s="35"/>
      <c r="T563" s="36"/>
      <c r="U563" s="35"/>
      <c r="V563" s="37"/>
      <c r="W563" s="32"/>
      <c r="X563" s="34"/>
      <c r="Y563" s="32"/>
      <c r="Z563" s="35"/>
      <c r="AA563" s="35"/>
      <c r="AB563" s="34"/>
      <c r="AC563" s="35"/>
      <c r="AD563" s="50"/>
      <c r="AE563" s="39"/>
      <c r="AF563" s="39"/>
      <c r="AG563" s="34"/>
      <c r="AH563" s="51"/>
      <c r="AI563" s="32"/>
    </row>
    <row r="564" spans="1:35" x14ac:dyDescent="0.25">
      <c r="A564" s="32"/>
      <c r="B564" s="33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53"/>
      <c r="Q564" s="40"/>
      <c r="R564" s="35"/>
      <c r="S564" s="35"/>
      <c r="T564" s="36"/>
      <c r="U564" s="35"/>
      <c r="V564" s="37"/>
      <c r="W564" s="32"/>
      <c r="X564" s="34"/>
      <c r="Y564" s="32"/>
      <c r="Z564" s="35"/>
      <c r="AA564" s="35"/>
      <c r="AB564" s="34"/>
      <c r="AC564" s="35"/>
      <c r="AD564" s="50"/>
      <c r="AE564" s="39"/>
      <c r="AF564" s="39"/>
      <c r="AG564" s="34"/>
      <c r="AH564" s="51"/>
      <c r="AI564" s="32"/>
    </row>
    <row r="565" spans="1:35" x14ac:dyDescent="0.25">
      <c r="A565" s="32"/>
      <c r="B565" s="33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53"/>
      <c r="Q565" s="40"/>
      <c r="R565" s="35"/>
      <c r="S565" s="35"/>
      <c r="T565" s="36"/>
      <c r="U565" s="35"/>
      <c r="V565" s="37"/>
      <c r="W565" s="32"/>
      <c r="X565" s="34"/>
      <c r="Y565" s="32"/>
      <c r="Z565" s="35"/>
      <c r="AA565" s="35"/>
      <c r="AB565" s="34"/>
      <c r="AC565" s="35"/>
      <c r="AD565" s="50"/>
      <c r="AE565" s="39"/>
      <c r="AF565" s="39"/>
      <c r="AG565" s="34"/>
      <c r="AH565" s="51"/>
      <c r="AI565" s="32"/>
    </row>
    <row r="566" spans="1:35" x14ac:dyDescent="0.25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53"/>
      <c r="Q566" s="40"/>
      <c r="R566" s="35"/>
      <c r="S566" s="35"/>
      <c r="T566" s="36"/>
      <c r="U566" s="35"/>
      <c r="V566" s="37"/>
      <c r="W566" s="32"/>
      <c r="X566" s="34"/>
      <c r="Y566" s="32"/>
      <c r="Z566" s="35"/>
      <c r="AA566" s="35"/>
      <c r="AB566" s="34"/>
      <c r="AC566" s="35"/>
      <c r="AD566" s="50"/>
      <c r="AE566" s="39"/>
      <c r="AF566" s="39"/>
      <c r="AG566" s="34"/>
      <c r="AH566" s="51"/>
      <c r="AI566" s="32"/>
    </row>
    <row r="567" spans="1:35" x14ac:dyDescent="0.25">
      <c r="A567" s="32"/>
      <c r="B567" s="33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53"/>
      <c r="Q567" s="40"/>
      <c r="R567" s="35"/>
      <c r="S567" s="35"/>
      <c r="T567" s="36"/>
      <c r="U567" s="35"/>
      <c r="V567" s="37"/>
      <c r="W567" s="32"/>
      <c r="X567" s="34"/>
      <c r="Y567" s="32"/>
      <c r="Z567" s="35"/>
      <c r="AA567" s="35"/>
      <c r="AB567" s="34"/>
      <c r="AC567" s="35"/>
      <c r="AD567" s="50"/>
      <c r="AE567" s="39"/>
      <c r="AF567" s="39"/>
      <c r="AG567" s="34"/>
      <c r="AH567" s="51"/>
      <c r="AI567" s="32"/>
    </row>
    <row r="568" spans="1:35" x14ac:dyDescent="0.25">
      <c r="A568" s="32"/>
      <c r="B568" s="33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53"/>
      <c r="Q568" s="40"/>
      <c r="R568" s="35"/>
      <c r="S568" s="35"/>
      <c r="T568" s="36"/>
      <c r="U568" s="35"/>
      <c r="V568" s="37"/>
      <c r="W568" s="32"/>
      <c r="X568" s="34"/>
      <c r="Y568" s="32"/>
      <c r="Z568" s="35"/>
      <c r="AA568" s="35"/>
      <c r="AB568" s="34"/>
      <c r="AC568" s="35"/>
      <c r="AD568" s="50"/>
      <c r="AE568" s="39"/>
      <c r="AF568" s="39"/>
      <c r="AG568" s="34"/>
      <c r="AH568" s="51"/>
      <c r="AI568" s="32"/>
    </row>
    <row r="569" spans="1:35" x14ac:dyDescent="0.25">
      <c r="A569" s="32"/>
      <c r="B569" s="33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53"/>
      <c r="Q569" s="40"/>
      <c r="R569" s="35"/>
      <c r="S569" s="35"/>
      <c r="T569" s="36"/>
      <c r="U569" s="35"/>
      <c r="V569" s="37"/>
      <c r="W569" s="32"/>
      <c r="X569" s="34"/>
      <c r="Y569" s="32"/>
      <c r="Z569" s="35"/>
      <c r="AA569" s="35"/>
      <c r="AB569" s="34"/>
      <c r="AC569" s="35"/>
      <c r="AD569" s="50"/>
      <c r="AE569" s="39"/>
      <c r="AF569" s="39"/>
      <c r="AG569" s="34"/>
      <c r="AH569" s="51"/>
      <c r="AI569" s="32"/>
    </row>
    <row r="570" spans="1:35" x14ac:dyDescent="0.25">
      <c r="A570" s="32"/>
      <c r="B570" s="33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53"/>
      <c r="Q570" s="40"/>
      <c r="R570" s="35"/>
      <c r="S570" s="35"/>
      <c r="T570" s="36"/>
      <c r="U570" s="35"/>
      <c r="V570" s="37"/>
      <c r="W570" s="32"/>
      <c r="X570" s="34"/>
      <c r="Y570" s="32"/>
      <c r="Z570" s="35"/>
      <c r="AA570" s="35"/>
      <c r="AB570" s="34"/>
      <c r="AC570" s="35"/>
      <c r="AD570" s="50"/>
      <c r="AE570" s="39"/>
      <c r="AF570" s="39"/>
      <c r="AG570" s="34"/>
      <c r="AH570" s="51"/>
      <c r="AI570" s="32"/>
    </row>
    <row r="571" spans="1:35" x14ac:dyDescent="0.25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53"/>
      <c r="Q571" s="40"/>
      <c r="R571" s="35"/>
      <c r="S571" s="35"/>
      <c r="T571" s="36"/>
      <c r="U571" s="35"/>
      <c r="V571" s="37"/>
      <c r="W571" s="32"/>
      <c r="X571" s="34"/>
      <c r="Y571" s="32"/>
      <c r="Z571" s="35"/>
      <c r="AA571" s="35"/>
      <c r="AB571" s="34"/>
      <c r="AC571" s="35"/>
      <c r="AD571" s="50"/>
      <c r="AE571" s="39"/>
      <c r="AF571" s="39"/>
      <c r="AG571" s="34"/>
      <c r="AH571" s="51"/>
      <c r="AI571" s="32"/>
    </row>
    <row r="572" spans="1:35" x14ac:dyDescent="0.25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53"/>
      <c r="Q572" s="40"/>
      <c r="R572" s="35"/>
      <c r="S572" s="35"/>
      <c r="T572" s="36"/>
      <c r="U572" s="35"/>
      <c r="V572" s="37"/>
      <c r="W572" s="32"/>
      <c r="X572" s="34"/>
      <c r="Y572" s="32"/>
      <c r="Z572" s="35"/>
      <c r="AA572" s="35"/>
      <c r="AB572" s="34"/>
      <c r="AC572" s="35"/>
      <c r="AD572" s="50"/>
      <c r="AE572" s="39"/>
      <c r="AF572" s="39"/>
      <c r="AG572" s="34"/>
      <c r="AH572" s="51"/>
      <c r="AI572" s="32"/>
    </row>
    <row r="573" spans="1:35" x14ac:dyDescent="0.25">
      <c r="A573" s="32"/>
      <c r="B573" s="33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53"/>
      <c r="Q573" s="40"/>
      <c r="R573" s="35"/>
      <c r="S573" s="35"/>
      <c r="T573" s="36"/>
      <c r="U573" s="35"/>
      <c r="V573" s="37"/>
      <c r="W573" s="32"/>
      <c r="X573" s="34"/>
      <c r="Y573" s="32"/>
      <c r="Z573" s="35"/>
      <c r="AA573" s="35"/>
      <c r="AB573" s="34"/>
      <c r="AC573" s="35"/>
      <c r="AD573" s="50"/>
      <c r="AE573" s="39"/>
      <c r="AF573" s="39"/>
      <c r="AG573" s="34"/>
      <c r="AH573" s="51"/>
      <c r="AI573" s="32"/>
    </row>
    <row r="574" spans="1:35" x14ac:dyDescent="0.25">
      <c r="A574" s="32"/>
      <c r="B574" s="33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53"/>
      <c r="Q574" s="40"/>
      <c r="R574" s="35"/>
      <c r="S574" s="35"/>
      <c r="T574" s="36"/>
      <c r="U574" s="35"/>
      <c r="V574" s="37"/>
      <c r="W574" s="32"/>
      <c r="X574" s="34"/>
      <c r="Y574" s="32"/>
      <c r="Z574" s="35"/>
      <c r="AA574" s="35"/>
      <c r="AB574" s="34"/>
      <c r="AC574" s="35"/>
      <c r="AD574" s="50"/>
      <c r="AE574" s="39"/>
      <c r="AF574" s="39"/>
      <c r="AG574" s="34"/>
      <c r="AH574" s="51"/>
      <c r="AI574" s="32"/>
    </row>
    <row r="575" spans="1:35" x14ac:dyDescent="0.25">
      <c r="A575" s="32"/>
      <c r="B575" s="33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53"/>
      <c r="Q575" s="40"/>
      <c r="R575" s="35"/>
      <c r="S575" s="35"/>
      <c r="T575" s="36"/>
      <c r="U575" s="35"/>
      <c r="V575" s="37"/>
      <c r="W575" s="32"/>
      <c r="X575" s="34"/>
      <c r="Y575" s="32"/>
      <c r="Z575" s="35"/>
      <c r="AA575" s="35"/>
      <c r="AB575" s="34"/>
      <c r="AC575" s="35"/>
      <c r="AD575" s="50"/>
      <c r="AE575" s="39"/>
      <c r="AF575" s="39"/>
      <c r="AG575" s="34"/>
      <c r="AH575" s="51"/>
      <c r="AI575" s="32"/>
    </row>
    <row r="576" spans="1:35" x14ac:dyDescent="0.25">
      <c r="A576" s="32"/>
      <c r="B576" s="33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53"/>
      <c r="Q576" s="40"/>
      <c r="R576" s="35"/>
      <c r="S576" s="35"/>
      <c r="T576" s="36"/>
      <c r="U576" s="35"/>
      <c r="V576" s="37"/>
      <c r="W576" s="32"/>
      <c r="X576" s="34"/>
      <c r="Y576" s="32"/>
      <c r="Z576" s="35"/>
      <c r="AA576" s="35"/>
      <c r="AB576" s="34"/>
      <c r="AC576" s="35"/>
      <c r="AD576" s="50"/>
      <c r="AE576" s="39"/>
      <c r="AF576" s="39"/>
      <c r="AG576" s="34"/>
      <c r="AH576" s="51"/>
      <c r="AI576" s="32"/>
    </row>
    <row r="577" spans="1:35" x14ac:dyDescent="0.25">
      <c r="A577" s="32"/>
      <c r="B577" s="33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53"/>
      <c r="Q577" s="40"/>
      <c r="R577" s="35"/>
      <c r="S577" s="35"/>
      <c r="T577" s="36"/>
      <c r="U577" s="35"/>
      <c r="V577" s="37"/>
      <c r="W577" s="32"/>
      <c r="X577" s="34"/>
      <c r="Y577" s="32"/>
      <c r="Z577" s="35"/>
      <c r="AA577" s="35"/>
      <c r="AB577" s="34"/>
      <c r="AC577" s="35"/>
      <c r="AD577" s="50"/>
      <c r="AE577" s="39"/>
      <c r="AF577" s="39"/>
      <c r="AG577" s="34"/>
      <c r="AH577" s="51"/>
      <c r="AI577" s="32"/>
    </row>
    <row r="578" spans="1:35" x14ac:dyDescent="0.25">
      <c r="A578" s="32"/>
      <c r="B578" s="33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53"/>
      <c r="Q578" s="40"/>
      <c r="R578" s="35"/>
      <c r="S578" s="35"/>
      <c r="T578" s="36"/>
      <c r="U578" s="35"/>
      <c r="V578" s="37"/>
      <c r="W578" s="32"/>
      <c r="X578" s="34"/>
      <c r="Y578" s="32"/>
      <c r="Z578" s="35"/>
      <c r="AA578" s="35"/>
      <c r="AB578" s="34"/>
      <c r="AC578" s="35"/>
      <c r="AD578" s="50"/>
      <c r="AE578" s="39"/>
      <c r="AF578" s="39"/>
      <c r="AG578" s="34"/>
      <c r="AH578" s="51"/>
      <c r="AI578" s="32"/>
    </row>
    <row r="579" spans="1:35" x14ac:dyDescent="0.25">
      <c r="A579" s="32"/>
      <c r="B579" s="33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53"/>
      <c r="Q579" s="40"/>
      <c r="R579" s="35"/>
      <c r="S579" s="35"/>
      <c r="T579" s="36"/>
      <c r="U579" s="35"/>
      <c r="V579" s="37"/>
      <c r="W579" s="32"/>
      <c r="X579" s="34"/>
      <c r="Y579" s="32"/>
      <c r="Z579" s="35"/>
      <c r="AA579" s="35"/>
      <c r="AB579" s="34"/>
      <c r="AC579" s="35"/>
      <c r="AD579" s="50"/>
      <c r="AE579" s="39"/>
      <c r="AF579" s="39"/>
      <c r="AG579" s="34"/>
      <c r="AH579" s="51"/>
      <c r="AI579" s="32"/>
    </row>
    <row r="580" spans="1:35" x14ac:dyDescent="0.25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53"/>
      <c r="Q580" s="40"/>
      <c r="R580" s="35"/>
      <c r="S580" s="35"/>
      <c r="T580" s="36"/>
      <c r="U580" s="35"/>
      <c r="V580" s="37"/>
      <c r="W580" s="32"/>
      <c r="X580" s="34"/>
      <c r="Y580" s="32"/>
      <c r="Z580" s="35"/>
      <c r="AA580" s="35"/>
      <c r="AB580" s="34"/>
      <c r="AC580" s="35"/>
      <c r="AD580" s="50"/>
      <c r="AE580" s="39"/>
      <c r="AF580" s="39"/>
      <c r="AG580" s="34"/>
      <c r="AH580" s="51"/>
      <c r="AI580" s="32"/>
    </row>
    <row r="581" spans="1:35" x14ac:dyDescent="0.25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53"/>
      <c r="Q581" s="40"/>
      <c r="R581" s="35"/>
      <c r="S581" s="35"/>
      <c r="T581" s="36"/>
      <c r="U581" s="35"/>
      <c r="V581" s="37"/>
      <c r="W581" s="32"/>
      <c r="X581" s="34"/>
      <c r="Y581" s="32"/>
      <c r="Z581" s="35"/>
      <c r="AA581" s="35"/>
      <c r="AB581" s="34"/>
      <c r="AC581" s="35"/>
      <c r="AD581" s="50"/>
      <c r="AE581" s="39"/>
      <c r="AF581" s="39"/>
      <c r="AG581" s="34"/>
      <c r="AH581" s="51"/>
      <c r="AI581" s="32"/>
    </row>
    <row r="582" spans="1:35" x14ac:dyDescent="0.25">
      <c r="A582" s="32"/>
      <c r="B582" s="33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53"/>
      <c r="Q582" s="40"/>
      <c r="R582" s="35"/>
      <c r="S582" s="35"/>
      <c r="T582" s="36"/>
      <c r="U582" s="35"/>
      <c r="V582" s="37"/>
      <c r="W582" s="32"/>
      <c r="X582" s="34"/>
      <c r="Y582" s="32"/>
      <c r="Z582" s="35"/>
      <c r="AA582" s="35"/>
      <c r="AB582" s="34"/>
      <c r="AC582" s="35"/>
      <c r="AD582" s="50"/>
      <c r="AE582" s="39"/>
      <c r="AF582" s="39"/>
      <c r="AG582" s="34"/>
      <c r="AH582" s="51"/>
      <c r="AI582" s="32"/>
    </row>
    <row r="583" spans="1:35" x14ac:dyDescent="0.25">
      <c r="A583" s="32"/>
      <c r="B583" s="33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53"/>
      <c r="Q583" s="40"/>
      <c r="R583" s="35"/>
      <c r="S583" s="35"/>
      <c r="T583" s="36"/>
      <c r="U583" s="35"/>
      <c r="V583" s="37"/>
      <c r="W583" s="32"/>
      <c r="X583" s="34"/>
      <c r="Y583" s="32"/>
      <c r="Z583" s="35"/>
      <c r="AA583" s="35"/>
      <c r="AB583" s="34"/>
      <c r="AC583" s="35"/>
      <c r="AD583" s="50"/>
      <c r="AE583" s="39"/>
      <c r="AF583" s="39"/>
      <c r="AG583" s="34"/>
      <c r="AH583" s="51"/>
      <c r="AI583" s="32"/>
    </row>
    <row r="584" spans="1:35" x14ac:dyDescent="0.25">
      <c r="A584" s="32"/>
      <c r="B584" s="33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53"/>
      <c r="Q584" s="40"/>
      <c r="R584" s="35"/>
      <c r="S584" s="35"/>
      <c r="T584" s="36"/>
      <c r="U584" s="35"/>
      <c r="V584" s="37"/>
      <c r="W584" s="32"/>
      <c r="X584" s="34"/>
      <c r="Y584" s="32"/>
      <c r="Z584" s="35"/>
      <c r="AA584" s="35"/>
      <c r="AB584" s="34"/>
      <c r="AC584" s="35"/>
      <c r="AD584" s="50"/>
      <c r="AE584" s="39"/>
      <c r="AF584" s="39"/>
      <c r="AG584" s="34"/>
      <c r="AH584" s="51"/>
      <c r="AI584" s="32"/>
    </row>
    <row r="585" spans="1:35" x14ac:dyDescent="0.25">
      <c r="A585" s="32"/>
      <c r="B585" s="33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53"/>
      <c r="Q585" s="40"/>
      <c r="R585" s="35"/>
      <c r="S585" s="35"/>
      <c r="T585" s="36"/>
      <c r="U585" s="35"/>
      <c r="V585" s="37"/>
      <c r="W585" s="32"/>
      <c r="X585" s="34"/>
      <c r="Y585" s="32"/>
      <c r="Z585" s="35"/>
      <c r="AA585" s="35"/>
      <c r="AB585" s="34"/>
      <c r="AC585" s="35"/>
      <c r="AD585" s="50"/>
      <c r="AE585" s="39"/>
      <c r="AF585" s="39"/>
      <c r="AG585" s="34"/>
      <c r="AH585" s="51"/>
      <c r="AI585" s="32"/>
    </row>
    <row r="586" spans="1:35" x14ac:dyDescent="0.25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53"/>
      <c r="Q586" s="40"/>
      <c r="R586" s="35"/>
      <c r="S586" s="35"/>
      <c r="T586" s="36"/>
      <c r="U586" s="35"/>
      <c r="V586" s="37"/>
      <c r="W586" s="32"/>
      <c r="X586" s="34"/>
      <c r="Y586" s="32"/>
      <c r="Z586" s="35"/>
      <c r="AA586" s="35"/>
      <c r="AB586" s="34"/>
      <c r="AC586" s="35"/>
      <c r="AD586" s="50"/>
      <c r="AE586" s="39"/>
      <c r="AF586" s="39"/>
      <c r="AG586" s="34"/>
      <c r="AH586" s="51"/>
      <c r="AI586" s="32"/>
    </row>
    <row r="587" spans="1:35" x14ac:dyDescent="0.25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53"/>
      <c r="Q587" s="40"/>
      <c r="R587" s="35"/>
      <c r="S587" s="35"/>
      <c r="T587" s="36"/>
      <c r="U587" s="35"/>
      <c r="V587" s="37"/>
      <c r="W587" s="32"/>
      <c r="X587" s="34"/>
      <c r="Y587" s="32"/>
      <c r="Z587" s="35"/>
      <c r="AA587" s="35"/>
      <c r="AB587" s="34"/>
      <c r="AC587" s="35"/>
      <c r="AD587" s="50"/>
      <c r="AE587" s="39"/>
      <c r="AF587" s="39"/>
      <c r="AG587" s="34"/>
      <c r="AH587" s="51"/>
      <c r="AI587" s="32"/>
    </row>
    <row r="588" spans="1:35" x14ac:dyDescent="0.25">
      <c r="A588" s="32"/>
      <c r="B588" s="33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53"/>
      <c r="Q588" s="40"/>
      <c r="R588" s="35"/>
      <c r="S588" s="35"/>
      <c r="T588" s="36"/>
      <c r="U588" s="35"/>
      <c r="V588" s="37"/>
      <c r="W588" s="32"/>
      <c r="X588" s="34"/>
      <c r="Y588" s="32"/>
      <c r="Z588" s="35"/>
      <c r="AA588" s="35"/>
      <c r="AB588" s="34"/>
      <c r="AC588" s="35"/>
      <c r="AD588" s="50"/>
      <c r="AE588" s="39"/>
      <c r="AF588" s="39"/>
      <c r="AG588" s="34"/>
      <c r="AH588" s="51"/>
      <c r="AI588" s="32"/>
    </row>
    <row r="589" spans="1:35" x14ac:dyDescent="0.25">
      <c r="A589" s="32"/>
      <c r="B589" s="33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53"/>
      <c r="Q589" s="40"/>
      <c r="R589" s="35"/>
      <c r="S589" s="35"/>
      <c r="T589" s="36"/>
      <c r="U589" s="35"/>
      <c r="V589" s="37"/>
      <c r="W589" s="32"/>
      <c r="X589" s="34"/>
      <c r="Y589" s="32"/>
      <c r="Z589" s="35"/>
      <c r="AA589" s="35"/>
      <c r="AB589" s="34"/>
      <c r="AC589" s="35"/>
      <c r="AD589" s="50"/>
      <c r="AE589" s="39"/>
      <c r="AF589" s="39"/>
      <c r="AG589" s="34"/>
      <c r="AH589" s="51"/>
      <c r="AI589" s="32"/>
    </row>
    <row r="590" spans="1:35" x14ac:dyDescent="0.25">
      <c r="A590" s="32"/>
      <c r="B590" s="33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53"/>
      <c r="Q590" s="40"/>
      <c r="R590" s="35"/>
      <c r="S590" s="35"/>
      <c r="T590" s="36"/>
      <c r="U590" s="35"/>
      <c r="V590" s="37"/>
      <c r="W590" s="32"/>
      <c r="X590" s="34"/>
      <c r="Y590" s="32"/>
      <c r="Z590" s="35"/>
      <c r="AA590" s="35"/>
      <c r="AB590" s="34"/>
      <c r="AC590" s="35"/>
      <c r="AD590" s="50"/>
      <c r="AE590" s="39"/>
      <c r="AF590" s="39"/>
      <c r="AG590" s="34"/>
      <c r="AH590" s="51"/>
      <c r="AI590" s="32"/>
    </row>
    <row r="591" spans="1:35" x14ac:dyDescent="0.25">
      <c r="A591" s="32"/>
      <c r="B591" s="33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53"/>
      <c r="Q591" s="40"/>
      <c r="R591" s="35"/>
      <c r="S591" s="35"/>
      <c r="T591" s="36"/>
      <c r="U591" s="35"/>
      <c r="V591" s="37"/>
      <c r="W591" s="32"/>
      <c r="X591" s="34"/>
      <c r="Y591" s="32"/>
      <c r="Z591" s="35"/>
      <c r="AA591" s="35"/>
      <c r="AB591" s="34"/>
      <c r="AC591" s="35"/>
      <c r="AD591" s="50"/>
      <c r="AE591" s="39"/>
      <c r="AF591" s="39"/>
      <c r="AG591" s="34"/>
      <c r="AH591" s="51"/>
      <c r="AI591" s="32"/>
    </row>
    <row r="592" spans="1:35" x14ac:dyDescent="0.25">
      <c r="A592" s="32"/>
      <c r="B592" s="33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53"/>
      <c r="Q592" s="40"/>
      <c r="R592" s="35"/>
      <c r="S592" s="35"/>
      <c r="T592" s="36"/>
      <c r="U592" s="35"/>
      <c r="V592" s="37"/>
      <c r="W592" s="32"/>
      <c r="X592" s="34"/>
      <c r="Y592" s="32"/>
      <c r="Z592" s="35"/>
      <c r="AA592" s="35"/>
      <c r="AB592" s="34"/>
      <c r="AC592" s="35"/>
      <c r="AD592" s="50"/>
      <c r="AE592" s="39"/>
      <c r="AF592" s="39"/>
      <c r="AG592" s="34"/>
      <c r="AH592" s="51"/>
      <c r="AI592" s="32"/>
    </row>
    <row r="593" spans="1:35" x14ac:dyDescent="0.25">
      <c r="A593" s="32"/>
      <c r="B593" s="33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53"/>
      <c r="Q593" s="40"/>
      <c r="R593" s="35"/>
      <c r="S593" s="35"/>
      <c r="T593" s="36"/>
      <c r="U593" s="35"/>
      <c r="V593" s="37"/>
      <c r="W593" s="32"/>
      <c r="X593" s="34"/>
      <c r="Y593" s="32"/>
      <c r="Z593" s="35"/>
      <c r="AA593" s="35"/>
      <c r="AB593" s="34"/>
      <c r="AC593" s="35"/>
      <c r="AD593" s="50"/>
      <c r="AE593" s="39"/>
      <c r="AF593" s="39"/>
      <c r="AG593" s="34"/>
      <c r="AH593" s="51"/>
      <c r="AI593" s="32"/>
    </row>
    <row r="594" spans="1:35" x14ac:dyDescent="0.25">
      <c r="A594" s="32"/>
      <c r="B594" s="33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53"/>
      <c r="Q594" s="40"/>
      <c r="R594" s="35"/>
      <c r="S594" s="35"/>
      <c r="T594" s="36"/>
      <c r="U594" s="35"/>
      <c r="V594" s="37"/>
      <c r="W594" s="32"/>
      <c r="X594" s="34"/>
      <c r="Y594" s="32"/>
      <c r="Z594" s="35"/>
      <c r="AA594" s="35"/>
      <c r="AB594" s="34"/>
      <c r="AC594" s="35"/>
      <c r="AD594" s="50"/>
      <c r="AE594" s="39"/>
      <c r="AF594" s="39"/>
      <c r="AG594" s="34"/>
      <c r="AH594" s="51"/>
      <c r="AI594" s="32"/>
    </row>
    <row r="595" spans="1:35" x14ac:dyDescent="0.25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53"/>
      <c r="Q595" s="40"/>
      <c r="R595" s="35"/>
      <c r="S595" s="35"/>
      <c r="T595" s="36"/>
      <c r="U595" s="35"/>
      <c r="V595" s="37"/>
      <c r="W595" s="32"/>
      <c r="X595" s="34"/>
      <c r="Y595" s="32"/>
      <c r="Z595" s="35"/>
      <c r="AA595" s="35"/>
      <c r="AB595" s="34"/>
      <c r="AC595" s="35"/>
      <c r="AD595" s="50"/>
      <c r="AE595" s="39"/>
      <c r="AF595" s="39"/>
      <c r="AG595" s="34"/>
      <c r="AH595" s="51"/>
      <c r="AI595" s="32"/>
    </row>
    <row r="596" spans="1:35" x14ac:dyDescent="0.25">
      <c r="A596" s="32"/>
      <c r="B596" s="33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53"/>
      <c r="Q596" s="40"/>
      <c r="R596" s="35"/>
      <c r="S596" s="35"/>
      <c r="T596" s="36"/>
      <c r="U596" s="35"/>
      <c r="V596" s="37"/>
      <c r="W596" s="32"/>
      <c r="X596" s="34"/>
      <c r="Y596" s="32"/>
      <c r="Z596" s="35"/>
      <c r="AA596" s="35"/>
      <c r="AB596" s="34"/>
      <c r="AC596" s="35"/>
      <c r="AD596" s="50"/>
      <c r="AE596" s="39"/>
      <c r="AF596" s="39"/>
      <c r="AG596" s="34"/>
      <c r="AH596" s="51"/>
      <c r="AI596" s="32"/>
    </row>
    <row r="597" spans="1:35" x14ac:dyDescent="0.25">
      <c r="A597" s="32"/>
      <c r="B597" s="33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53"/>
      <c r="Q597" s="40"/>
      <c r="R597" s="35"/>
      <c r="S597" s="35"/>
      <c r="T597" s="36"/>
      <c r="U597" s="35"/>
      <c r="V597" s="37"/>
      <c r="W597" s="32"/>
      <c r="X597" s="34"/>
      <c r="Y597" s="32"/>
      <c r="Z597" s="35"/>
      <c r="AA597" s="35"/>
      <c r="AB597" s="34"/>
      <c r="AC597" s="35"/>
      <c r="AD597" s="50"/>
      <c r="AE597" s="39"/>
      <c r="AF597" s="39"/>
      <c r="AG597" s="34"/>
      <c r="AH597" s="51"/>
      <c r="AI597" s="32"/>
    </row>
    <row r="598" spans="1:35" x14ac:dyDescent="0.25">
      <c r="A598" s="32"/>
      <c r="B598" s="33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53"/>
      <c r="Q598" s="40"/>
      <c r="R598" s="35"/>
      <c r="S598" s="35"/>
      <c r="T598" s="36"/>
      <c r="U598" s="35"/>
      <c r="V598" s="37"/>
      <c r="W598" s="32"/>
      <c r="X598" s="34"/>
      <c r="Y598" s="32"/>
      <c r="Z598" s="35"/>
      <c r="AA598" s="35"/>
      <c r="AB598" s="34"/>
      <c r="AC598" s="35"/>
      <c r="AD598" s="50"/>
      <c r="AE598" s="39"/>
      <c r="AF598" s="39"/>
      <c r="AG598" s="34"/>
      <c r="AH598" s="51"/>
      <c r="AI598" s="32"/>
    </row>
    <row r="599" spans="1:35" x14ac:dyDescent="0.25">
      <c r="A599" s="32"/>
      <c r="B599" s="33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53"/>
      <c r="Q599" s="40"/>
      <c r="R599" s="35"/>
      <c r="S599" s="35"/>
      <c r="T599" s="36"/>
      <c r="U599" s="35"/>
      <c r="V599" s="37"/>
      <c r="W599" s="32"/>
      <c r="X599" s="34"/>
      <c r="Y599" s="32"/>
      <c r="Z599" s="35"/>
      <c r="AA599" s="35"/>
      <c r="AB599" s="34"/>
      <c r="AC599" s="35"/>
      <c r="AD599" s="50"/>
      <c r="AE599" s="39"/>
      <c r="AF599" s="39"/>
      <c r="AG599" s="34"/>
      <c r="AH599" s="51"/>
      <c r="AI599" s="32"/>
    </row>
    <row r="600" spans="1:35" x14ac:dyDescent="0.25">
      <c r="A600" s="32"/>
      <c r="B600" s="33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53"/>
      <c r="Q600" s="40"/>
      <c r="R600" s="35"/>
      <c r="S600" s="35"/>
      <c r="T600" s="36"/>
      <c r="U600" s="35"/>
      <c r="V600" s="37"/>
      <c r="W600" s="32"/>
      <c r="X600" s="34"/>
      <c r="Y600" s="32"/>
      <c r="Z600" s="35"/>
      <c r="AA600" s="35"/>
      <c r="AB600" s="34"/>
      <c r="AC600" s="35"/>
      <c r="AD600" s="50"/>
      <c r="AE600" s="39"/>
      <c r="AF600" s="39"/>
      <c r="AG600" s="34"/>
      <c r="AH600" s="51"/>
      <c r="AI600" s="32"/>
    </row>
    <row r="601" spans="1:35" x14ac:dyDescent="0.25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53"/>
      <c r="Q601" s="40"/>
      <c r="R601" s="35"/>
      <c r="S601" s="35"/>
      <c r="T601" s="36"/>
      <c r="U601" s="35"/>
      <c r="V601" s="37"/>
      <c r="W601" s="32"/>
      <c r="X601" s="34"/>
      <c r="Y601" s="32"/>
      <c r="Z601" s="35"/>
      <c r="AA601" s="35"/>
      <c r="AB601" s="34"/>
      <c r="AC601" s="35"/>
      <c r="AD601" s="50"/>
      <c r="AE601" s="39"/>
      <c r="AF601" s="39"/>
      <c r="AG601" s="34"/>
      <c r="AH601" s="51"/>
      <c r="AI601" s="32"/>
    </row>
    <row r="602" spans="1:35" x14ac:dyDescent="0.25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53"/>
      <c r="Q602" s="40"/>
      <c r="R602" s="35"/>
      <c r="S602" s="35"/>
      <c r="T602" s="36"/>
      <c r="U602" s="35"/>
      <c r="V602" s="37"/>
      <c r="W602" s="32"/>
      <c r="X602" s="34"/>
      <c r="Y602" s="32"/>
      <c r="Z602" s="35"/>
      <c r="AA602" s="35"/>
      <c r="AB602" s="38"/>
      <c r="AC602" s="35"/>
      <c r="AD602" s="50"/>
      <c r="AE602" s="39"/>
      <c r="AF602" s="39"/>
      <c r="AG602" s="34"/>
      <c r="AH602" s="51"/>
      <c r="AI602" s="32"/>
    </row>
    <row r="603" spans="1:35" x14ac:dyDescent="0.25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53"/>
      <c r="Q603" s="40"/>
      <c r="R603" s="35"/>
      <c r="S603" s="35"/>
      <c r="T603" s="36"/>
      <c r="U603" s="35"/>
      <c r="V603" s="37"/>
      <c r="W603" s="32"/>
      <c r="X603" s="34"/>
      <c r="Y603" s="32"/>
      <c r="Z603" s="35"/>
      <c r="AA603" s="35"/>
      <c r="AB603" s="38"/>
      <c r="AC603" s="35"/>
      <c r="AD603" s="50"/>
      <c r="AE603" s="39"/>
      <c r="AF603" s="39"/>
      <c r="AG603" s="34"/>
      <c r="AH603" s="51"/>
      <c r="AI603" s="32"/>
    </row>
    <row r="604" spans="1:35" x14ac:dyDescent="0.25">
      <c r="A604" s="32"/>
      <c r="B604" s="33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53"/>
      <c r="Q604" s="40"/>
      <c r="R604" s="35"/>
      <c r="S604" s="35"/>
      <c r="T604" s="36"/>
      <c r="U604" s="35"/>
      <c r="V604" s="37"/>
      <c r="W604" s="32"/>
      <c r="X604" s="34"/>
      <c r="Y604" s="32"/>
      <c r="Z604" s="35"/>
      <c r="AA604" s="35"/>
      <c r="AB604" s="38"/>
      <c r="AC604" s="35"/>
      <c r="AD604" s="50"/>
      <c r="AE604" s="39"/>
      <c r="AF604" s="39"/>
      <c r="AG604" s="34"/>
      <c r="AH604" s="51"/>
      <c r="AI604" s="32"/>
    </row>
    <row r="605" spans="1:35" x14ac:dyDescent="0.25">
      <c r="A605" s="32"/>
      <c r="B605" s="33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53"/>
      <c r="Q605" s="40"/>
      <c r="R605" s="35"/>
      <c r="S605" s="35"/>
      <c r="T605" s="36"/>
      <c r="U605" s="35"/>
      <c r="V605" s="37"/>
      <c r="W605" s="32"/>
      <c r="X605" s="34"/>
      <c r="Y605" s="32"/>
      <c r="Z605" s="35"/>
      <c r="AA605" s="35"/>
      <c r="AB605" s="38"/>
      <c r="AC605" s="35"/>
      <c r="AD605" s="50"/>
      <c r="AE605" s="39"/>
      <c r="AF605" s="39"/>
      <c r="AG605" s="34"/>
      <c r="AH605" s="51"/>
      <c r="AI605" s="32"/>
    </row>
    <row r="606" spans="1:35" x14ac:dyDescent="0.25">
      <c r="A606" s="32"/>
      <c r="B606" s="33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53"/>
      <c r="Q606" s="40"/>
      <c r="R606" s="35"/>
      <c r="S606" s="35"/>
      <c r="T606" s="36"/>
      <c r="U606" s="35"/>
      <c r="V606" s="37"/>
      <c r="W606" s="32"/>
      <c r="X606" s="34"/>
      <c r="Y606" s="32"/>
      <c r="Z606" s="35"/>
      <c r="AA606" s="35"/>
      <c r="AB606" s="38"/>
      <c r="AC606" s="35"/>
      <c r="AD606" s="50"/>
      <c r="AE606" s="39"/>
      <c r="AF606" s="39"/>
      <c r="AG606" s="34"/>
      <c r="AH606" s="51"/>
      <c r="AI606" s="32"/>
    </row>
    <row r="607" spans="1:35" x14ac:dyDescent="0.25">
      <c r="A607" s="32"/>
      <c r="B607" s="33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53"/>
      <c r="Q607" s="40"/>
      <c r="R607" s="35"/>
      <c r="S607" s="35"/>
      <c r="T607" s="36"/>
      <c r="U607" s="35"/>
      <c r="V607" s="37"/>
      <c r="W607" s="32"/>
      <c r="X607" s="34"/>
      <c r="Y607" s="32"/>
      <c r="Z607" s="35"/>
      <c r="AA607" s="35"/>
      <c r="AB607" s="38"/>
      <c r="AC607" s="35"/>
      <c r="AD607" s="50"/>
      <c r="AE607" s="39"/>
      <c r="AF607" s="39"/>
      <c r="AG607" s="34"/>
      <c r="AH607" s="51"/>
      <c r="AI607" s="32"/>
    </row>
    <row r="608" spans="1:35" x14ac:dyDescent="0.25">
      <c r="A608" s="32"/>
      <c r="B608" s="33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53"/>
      <c r="Q608" s="40"/>
      <c r="R608" s="35"/>
      <c r="S608" s="35"/>
      <c r="T608" s="36"/>
      <c r="U608" s="35"/>
      <c r="V608" s="37"/>
      <c r="W608" s="32"/>
      <c r="X608" s="34"/>
      <c r="Y608" s="32"/>
      <c r="Z608" s="35"/>
      <c r="AA608" s="35"/>
      <c r="AB608" s="38"/>
      <c r="AC608" s="35"/>
      <c r="AD608" s="50"/>
      <c r="AE608" s="39"/>
      <c r="AF608" s="39"/>
      <c r="AG608" s="34"/>
      <c r="AH608" s="51"/>
      <c r="AI608" s="32"/>
    </row>
    <row r="609" spans="1:35" x14ac:dyDescent="0.25">
      <c r="A609" s="32"/>
      <c r="B609" s="33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53"/>
      <c r="Q609" s="40"/>
      <c r="R609" s="35"/>
      <c r="S609" s="35"/>
      <c r="T609" s="36"/>
      <c r="U609" s="35"/>
      <c r="V609" s="37"/>
      <c r="W609" s="32"/>
      <c r="X609" s="34"/>
      <c r="Y609" s="32"/>
      <c r="Z609" s="35"/>
      <c r="AA609" s="35"/>
      <c r="AB609" s="34"/>
      <c r="AC609" s="35"/>
      <c r="AD609" s="50"/>
      <c r="AE609" s="39"/>
      <c r="AF609" s="39"/>
      <c r="AG609" s="34"/>
      <c r="AH609" s="51"/>
      <c r="AI609" s="32"/>
    </row>
    <row r="610" spans="1:35" x14ac:dyDescent="0.25">
      <c r="A610" s="32"/>
      <c r="B610" s="33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53"/>
      <c r="Q610" s="40"/>
      <c r="R610" s="35"/>
      <c r="S610" s="35"/>
      <c r="T610" s="36"/>
      <c r="U610" s="35"/>
      <c r="V610" s="37"/>
      <c r="W610" s="32"/>
      <c r="X610" s="34"/>
      <c r="Y610" s="32"/>
      <c r="Z610" s="35"/>
      <c r="AA610" s="35"/>
      <c r="AB610" s="34"/>
      <c r="AC610" s="35"/>
      <c r="AD610" s="50"/>
      <c r="AE610" s="39"/>
      <c r="AF610" s="39"/>
      <c r="AG610" s="34"/>
      <c r="AH610" s="51"/>
      <c r="AI610" s="32"/>
    </row>
    <row r="611" spans="1:35" x14ac:dyDescent="0.25">
      <c r="A611" s="32"/>
      <c r="B611" s="33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53"/>
      <c r="Q611" s="40"/>
      <c r="R611" s="35"/>
      <c r="S611" s="35"/>
      <c r="T611" s="36"/>
      <c r="U611" s="35"/>
      <c r="V611" s="37"/>
      <c r="W611" s="32"/>
      <c r="X611" s="34"/>
      <c r="Y611" s="32"/>
      <c r="Z611" s="35"/>
      <c r="AA611" s="35"/>
      <c r="AB611" s="34"/>
      <c r="AC611" s="35"/>
      <c r="AD611" s="50"/>
      <c r="AE611" s="39"/>
      <c r="AF611" s="39"/>
      <c r="AG611" s="34"/>
      <c r="AH611" s="51"/>
      <c r="AI611" s="32"/>
    </row>
    <row r="612" spans="1:35" x14ac:dyDescent="0.25">
      <c r="A612" s="32"/>
      <c r="B612" s="33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53"/>
      <c r="Q612" s="40"/>
      <c r="R612" s="35"/>
      <c r="S612" s="35"/>
      <c r="T612" s="36"/>
      <c r="U612" s="35"/>
      <c r="V612" s="37"/>
      <c r="W612" s="32"/>
      <c r="X612" s="34"/>
      <c r="Y612" s="32"/>
      <c r="Z612" s="35"/>
      <c r="AA612" s="35"/>
      <c r="AB612" s="38"/>
      <c r="AC612" s="35"/>
      <c r="AD612" s="50"/>
      <c r="AE612" s="39"/>
      <c r="AF612" s="39"/>
      <c r="AG612" s="34"/>
      <c r="AH612" s="51"/>
      <c r="AI612" s="32"/>
    </row>
    <row r="613" spans="1:35" x14ac:dyDescent="0.25">
      <c r="A613" s="32"/>
      <c r="B613" s="33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53"/>
      <c r="Q613" s="40"/>
      <c r="R613" s="35"/>
      <c r="S613" s="35"/>
      <c r="T613" s="36"/>
      <c r="U613" s="35"/>
      <c r="V613" s="37"/>
      <c r="W613" s="32"/>
      <c r="X613" s="34"/>
      <c r="Y613" s="32"/>
      <c r="Z613" s="35"/>
      <c r="AA613" s="35"/>
      <c r="AB613" s="34"/>
      <c r="AC613" s="35"/>
      <c r="AD613" s="50"/>
      <c r="AE613" s="39"/>
      <c r="AF613" s="39"/>
      <c r="AG613" s="34"/>
      <c r="AH613" s="51"/>
      <c r="AI613" s="32"/>
    </row>
    <row r="614" spans="1:35" x14ac:dyDescent="0.25">
      <c r="A614" s="32"/>
      <c r="B614" s="33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53"/>
      <c r="Q614" s="40"/>
      <c r="R614" s="35"/>
      <c r="S614" s="35"/>
      <c r="T614" s="36"/>
      <c r="U614" s="35"/>
      <c r="V614" s="37"/>
      <c r="W614" s="32"/>
      <c r="X614" s="34"/>
      <c r="Y614" s="32"/>
      <c r="Z614" s="35"/>
      <c r="AA614" s="35"/>
      <c r="AB614" s="38"/>
      <c r="AC614" s="35"/>
      <c r="AD614" s="50"/>
      <c r="AE614" s="39"/>
      <c r="AF614" s="39"/>
      <c r="AG614" s="34"/>
      <c r="AH614" s="51"/>
      <c r="AI614" s="32"/>
    </row>
    <row r="615" spans="1:35" x14ac:dyDescent="0.25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53"/>
      <c r="Q615" s="40"/>
      <c r="R615" s="35"/>
      <c r="S615" s="35"/>
      <c r="T615" s="36"/>
      <c r="U615" s="35"/>
      <c r="V615" s="37"/>
      <c r="W615" s="32"/>
      <c r="X615" s="34"/>
      <c r="Y615" s="32"/>
      <c r="Z615" s="35"/>
      <c r="AA615" s="35"/>
      <c r="AB615" s="34"/>
      <c r="AC615" s="35"/>
      <c r="AD615" s="50"/>
      <c r="AE615" s="39"/>
      <c r="AF615" s="39"/>
      <c r="AG615" s="34"/>
      <c r="AH615" s="51"/>
      <c r="AI615" s="32"/>
    </row>
    <row r="616" spans="1:35" x14ac:dyDescent="0.25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53"/>
      <c r="Q616" s="40"/>
      <c r="R616" s="35"/>
      <c r="S616" s="35"/>
      <c r="T616" s="36"/>
      <c r="U616" s="35"/>
      <c r="V616" s="37"/>
      <c r="W616" s="32"/>
      <c r="X616" s="34"/>
      <c r="Y616" s="32"/>
      <c r="Z616" s="35"/>
      <c r="AA616" s="35"/>
      <c r="AB616" s="34"/>
      <c r="AC616" s="35"/>
      <c r="AD616" s="50"/>
      <c r="AE616" s="39"/>
      <c r="AF616" s="39"/>
      <c r="AG616" s="34"/>
      <c r="AH616" s="51"/>
      <c r="AI616" s="32"/>
    </row>
    <row r="617" spans="1:35" x14ac:dyDescent="0.25">
      <c r="A617" s="32"/>
      <c r="B617" s="33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53"/>
      <c r="Q617" s="40"/>
      <c r="R617" s="35"/>
      <c r="S617" s="35"/>
      <c r="T617" s="36"/>
      <c r="U617" s="35"/>
      <c r="V617" s="37"/>
      <c r="W617" s="32"/>
      <c r="X617" s="34"/>
      <c r="Y617" s="32"/>
      <c r="Z617" s="35"/>
      <c r="AA617" s="35"/>
      <c r="AB617" s="38"/>
      <c r="AC617" s="35"/>
      <c r="AD617" s="50"/>
      <c r="AE617" s="39"/>
      <c r="AF617" s="39"/>
      <c r="AG617" s="34"/>
      <c r="AH617" s="51"/>
      <c r="AI617" s="32"/>
    </row>
    <row r="618" spans="1:35" x14ac:dyDescent="0.25">
      <c r="A618" s="32"/>
      <c r="B618" s="33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53"/>
      <c r="Q618" s="40"/>
      <c r="R618" s="35"/>
      <c r="S618" s="35"/>
      <c r="T618" s="36"/>
      <c r="U618" s="35"/>
      <c r="V618" s="37"/>
      <c r="W618" s="32"/>
      <c r="X618" s="34"/>
      <c r="Y618" s="32"/>
      <c r="Z618" s="35"/>
      <c r="AA618" s="35"/>
      <c r="AB618" s="34"/>
      <c r="AC618" s="35"/>
      <c r="AD618" s="50"/>
      <c r="AE618" s="39"/>
      <c r="AF618" s="39"/>
      <c r="AG618" s="34"/>
      <c r="AH618" s="51"/>
      <c r="AI618" s="32"/>
    </row>
    <row r="619" spans="1:35" x14ac:dyDescent="0.25">
      <c r="A619" s="32"/>
      <c r="B619" s="33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53"/>
      <c r="Q619" s="40"/>
      <c r="R619" s="35"/>
      <c r="S619" s="35"/>
      <c r="T619" s="36"/>
      <c r="U619" s="35"/>
      <c r="V619" s="37"/>
      <c r="W619" s="32"/>
      <c r="X619" s="34"/>
      <c r="Y619" s="32"/>
      <c r="Z619" s="35"/>
      <c r="AA619" s="35"/>
      <c r="AB619" s="38"/>
      <c r="AC619" s="35"/>
      <c r="AD619" s="50"/>
      <c r="AE619" s="39"/>
      <c r="AF619" s="39"/>
      <c r="AG619" s="34"/>
      <c r="AH619" s="51"/>
      <c r="AI619" s="32"/>
    </row>
    <row r="620" spans="1:35" x14ac:dyDescent="0.25">
      <c r="A620" s="32"/>
      <c r="B620" s="33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53"/>
      <c r="Q620" s="40"/>
      <c r="R620" s="35"/>
      <c r="S620" s="35"/>
      <c r="T620" s="36"/>
      <c r="U620" s="35"/>
      <c r="V620" s="37"/>
      <c r="W620" s="32"/>
      <c r="X620" s="34"/>
      <c r="Y620" s="32"/>
      <c r="Z620" s="35"/>
      <c r="AA620" s="35"/>
      <c r="AB620" s="38"/>
      <c r="AC620" s="35"/>
      <c r="AD620" s="50"/>
      <c r="AE620" s="39"/>
      <c r="AF620" s="39"/>
      <c r="AG620" s="34"/>
      <c r="AH620" s="51"/>
      <c r="AI620" s="32"/>
    </row>
    <row r="621" spans="1:35" x14ac:dyDescent="0.25">
      <c r="A621" s="32"/>
      <c r="B621" s="33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53"/>
      <c r="Q621" s="40"/>
      <c r="R621" s="35"/>
      <c r="S621" s="35"/>
      <c r="T621" s="36"/>
      <c r="U621" s="35"/>
      <c r="V621" s="37"/>
      <c r="W621" s="32"/>
      <c r="X621" s="34"/>
      <c r="Y621" s="32"/>
      <c r="Z621" s="35"/>
      <c r="AA621" s="35"/>
      <c r="AB621" s="38"/>
      <c r="AC621" s="35"/>
      <c r="AD621" s="50"/>
      <c r="AE621" s="39"/>
      <c r="AF621" s="39"/>
      <c r="AG621" s="34"/>
      <c r="AH621" s="51"/>
      <c r="AI621" s="32"/>
    </row>
    <row r="622" spans="1:35" x14ac:dyDescent="0.25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53"/>
      <c r="Q622" s="40"/>
      <c r="R622" s="35"/>
      <c r="S622" s="35"/>
      <c r="T622" s="36"/>
      <c r="U622" s="35"/>
      <c r="V622" s="37"/>
      <c r="W622" s="32"/>
      <c r="X622" s="34"/>
      <c r="Y622" s="32"/>
      <c r="Z622" s="35"/>
      <c r="AA622" s="35"/>
      <c r="AB622" s="38"/>
      <c r="AC622" s="35"/>
      <c r="AD622" s="50"/>
      <c r="AE622" s="39"/>
      <c r="AF622" s="39"/>
      <c r="AG622" s="34"/>
      <c r="AH622" s="51"/>
      <c r="AI622" s="32"/>
    </row>
    <row r="623" spans="1:35" x14ac:dyDescent="0.25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53"/>
      <c r="Q623" s="40"/>
      <c r="R623" s="35"/>
      <c r="S623" s="35"/>
      <c r="T623" s="36"/>
      <c r="U623" s="35"/>
      <c r="V623" s="37"/>
      <c r="W623" s="32"/>
      <c r="X623" s="34"/>
      <c r="Y623" s="32"/>
      <c r="Z623" s="35"/>
      <c r="AA623" s="35"/>
      <c r="AB623" s="34"/>
      <c r="AC623" s="35"/>
      <c r="AD623" s="50"/>
      <c r="AE623" s="39"/>
      <c r="AF623" s="39"/>
      <c r="AG623" s="34"/>
      <c r="AH623" s="51"/>
      <c r="AI623" s="32"/>
    </row>
    <row r="624" spans="1:35" x14ac:dyDescent="0.25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53"/>
      <c r="Q624" s="40"/>
      <c r="R624" s="35"/>
      <c r="S624" s="35"/>
      <c r="T624" s="36"/>
      <c r="U624" s="35"/>
      <c r="V624" s="37"/>
      <c r="W624" s="32"/>
      <c r="X624" s="34"/>
      <c r="Y624" s="32"/>
      <c r="Z624" s="35"/>
      <c r="AA624" s="35"/>
      <c r="AB624" s="38"/>
      <c r="AC624" s="35"/>
      <c r="AD624" s="50"/>
      <c r="AE624" s="39"/>
      <c r="AF624" s="39"/>
      <c r="AG624" s="34"/>
      <c r="AH624" s="51"/>
      <c r="AI624" s="32"/>
    </row>
    <row r="625" spans="1:35" x14ac:dyDescent="0.25">
      <c r="A625" s="32"/>
      <c r="B625" s="33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53"/>
      <c r="Q625" s="40"/>
      <c r="R625" s="35"/>
      <c r="S625" s="35"/>
      <c r="T625" s="36"/>
      <c r="U625" s="35"/>
      <c r="V625" s="37"/>
      <c r="W625" s="32"/>
      <c r="X625" s="34"/>
      <c r="Y625" s="32"/>
      <c r="Z625" s="35"/>
      <c r="AA625" s="35"/>
      <c r="AB625" s="34"/>
      <c r="AC625" s="35"/>
      <c r="AD625" s="50"/>
      <c r="AE625" s="39"/>
      <c r="AF625" s="39"/>
      <c r="AG625" s="34"/>
      <c r="AH625" s="51"/>
      <c r="AI625" s="32"/>
    </row>
    <row r="626" spans="1:35" x14ac:dyDescent="0.25">
      <c r="A626" s="32"/>
      <c r="B626" s="33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53"/>
      <c r="Q626" s="40"/>
      <c r="R626" s="35"/>
      <c r="S626" s="35"/>
      <c r="T626" s="36"/>
      <c r="U626" s="35"/>
      <c r="V626" s="37"/>
      <c r="W626" s="32"/>
      <c r="X626" s="34"/>
      <c r="Y626" s="32"/>
      <c r="Z626" s="35"/>
      <c r="AA626" s="35"/>
      <c r="AB626" s="38"/>
      <c r="AC626" s="35"/>
      <c r="AD626" s="50"/>
      <c r="AE626" s="39"/>
      <c r="AF626" s="39"/>
      <c r="AG626" s="34"/>
      <c r="AH626" s="51"/>
      <c r="AI626" s="32"/>
    </row>
    <row r="627" spans="1:35" x14ac:dyDescent="0.25">
      <c r="A627" s="32"/>
      <c r="B627" s="33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53"/>
      <c r="Q627" s="40"/>
      <c r="R627" s="35"/>
      <c r="S627" s="35"/>
      <c r="T627" s="36"/>
      <c r="U627" s="35"/>
      <c r="V627" s="37"/>
      <c r="W627" s="32"/>
      <c r="X627" s="34"/>
      <c r="Y627" s="32"/>
      <c r="Z627" s="35"/>
      <c r="AA627" s="35"/>
      <c r="AB627" s="38"/>
      <c r="AC627" s="35"/>
      <c r="AD627" s="50"/>
      <c r="AE627" s="39"/>
      <c r="AF627" s="39"/>
      <c r="AG627" s="34"/>
      <c r="AH627" s="51"/>
      <c r="AI627" s="32"/>
    </row>
    <row r="628" spans="1:35" x14ac:dyDescent="0.25">
      <c r="A628" s="32"/>
      <c r="B628" s="33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53"/>
      <c r="Q628" s="40"/>
      <c r="R628" s="35"/>
      <c r="S628" s="35"/>
      <c r="T628" s="36"/>
      <c r="U628" s="35"/>
      <c r="V628" s="37"/>
      <c r="W628" s="32"/>
      <c r="X628" s="34"/>
      <c r="Y628" s="32"/>
      <c r="Z628" s="35"/>
      <c r="AA628" s="35"/>
      <c r="AB628" s="38"/>
      <c r="AC628" s="35"/>
      <c r="AD628" s="50"/>
      <c r="AE628" s="39"/>
      <c r="AF628" s="39"/>
      <c r="AG628" s="34"/>
      <c r="AH628" s="51"/>
      <c r="AI628" s="32"/>
    </row>
    <row r="629" spans="1:35" x14ac:dyDescent="0.25">
      <c r="A629" s="32"/>
      <c r="B629" s="33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53"/>
      <c r="Q629" s="40"/>
      <c r="R629" s="35"/>
      <c r="S629" s="35"/>
      <c r="T629" s="36"/>
      <c r="U629" s="35"/>
      <c r="V629" s="37"/>
      <c r="W629" s="32"/>
      <c r="X629" s="34"/>
      <c r="Y629" s="32"/>
      <c r="Z629" s="35"/>
      <c r="AA629" s="35"/>
      <c r="AB629" s="38"/>
      <c r="AC629" s="35"/>
      <c r="AD629" s="50"/>
      <c r="AE629" s="39"/>
      <c r="AF629" s="39"/>
      <c r="AG629" s="34"/>
      <c r="AH629" s="51"/>
      <c r="AI629" s="32"/>
    </row>
    <row r="630" spans="1:35" x14ac:dyDescent="0.25">
      <c r="A630" s="32"/>
      <c r="B630" s="33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53"/>
      <c r="Q630" s="40"/>
      <c r="R630" s="35"/>
      <c r="S630" s="35"/>
      <c r="T630" s="36"/>
      <c r="U630" s="35"/>
      <c r="V630" s="37"/>
      <c r="W630" s="32"/>
      <c r="X630" s="34"/>
      <c r="Y630" s="32"/>
      <c r="Z630" s="35"/>
      <c r="AA630" s="35"/>
      <c r="AB630" s="38"/>
      <c r="AC630" s="35"/>
      <c r="AD630" s="50"/>
      <c r="AE630" s="39"/>
      <c r="AF630" s="39"/>
      <c r="AG630" s="34"/>
      <c r="AH630" s="51"/>
      <c r="AI630" s="32"/>
    </row>
    <row r="631" spans="1:35" x14ac:dyDescent="0.25">
      <c r="A631" s="32"/>
      <c r="B631" s="33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53"/>
      <c r="Q631" s="40"/>
      <c r="R631" s="35"/>
      <c r="S631" s="35"/>
      <c r="T631" s="36"/>
      <c r="U631" s="35"/>
      <c r="V631" s="37"/>
      <c r="W631" s="32"/>
      <c r="X631" s="34"/>
      <c r="Y631" s="32"/>
      <c r="Z631" s="35"/>
      <c r="AA631" s="35"/>
      <c r="AB631" s="38"/>
      <c r="AC631" s="35"/>
      <c r="AD631" s="50"/>
      <c r="AE631" s="39"/>
      <c r="AF631" s="39"/>
      <c r="AG631" s="34"/>
      <c r="AH631" s="51"/>
      <c r="AI631" s="32"/>
    </row>
    <row r="632" spans="1:35" x14ac:dyDescent="0.25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53"/>
      <c r="Q632" s="40"/>
      <c r="R632" s="35"/>
      <c r="S632" s="35"/>
      <c r="T632" s="36"/>
      <c r="U632" s="35"/>
      <c r="V632" s="37"/>
      <c r="W632" s="32"/>
      <c r="X632" s="34"/>
      <c r="Y632" s="32"/>
      <c r="Z632" s="35"/>
      <c r="AA632" s="35"/>
      <c r="AB632" s="38"/>
      <c r="AC632" s="35"/>
      <c r="AD632" s="50"/>
      <c r="AE632" s="39"/>
      <c r="AF632" s="39"/>
      <c r="AG632" s="34"/>
      <c r="AH632" s="51"/>
      <c r="AI632" s="32"/>
    </row>
    <row r="633" spans="1:35" x14ac:dyDescent="0.25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53"/>
      <c r="Q633" s="40"/>
      <c r="R633" s="35"/>
      <c r="S633" s="35"/>
      <c r="T633" s="36"/>
      <c r="U633" s="35"/>
      <c r="V633" s="37"/>
      <c r="W633" s="32"/>
      <c r="X633" s="34"/>
      <c r="Y633" s="32"/>
      <c r="Z633" s="35"/>
      <c r="AA633" s="35"/>
      <c r="AB633" s="38"/>
      <c r="AC633" s="35"/>
      <c r="AD633" s="50"/>
      <c r="AE633" s="39"/>
      <c r="AF633" s="39"/>
      <c r="AG633" s="34"/>
      <c r="AH633" s="51"/>
      <c r="AI633" s="32"/>
    </row>
    <row r="634" spans="1:35" x14ac:dyDescent="0.25">
      <c r="A634" s="32"/>
      <c r="B634" s="33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53"/>
      <c r="Q634" s="40"/>
      <c r="R634" s="35"/>
      <c r="S634" s="35"/>
      <c r="T634" s="36"/>
      <c r="U634" s="35"/>
      <c r="V634" s="37"/>
      <c r="W634" s="32"/>
      <c r="X634" s="34"/>
      <c r="Y634" s="32"/>
      <c r="Z634" s="35"/>
      <c r="AA634" s="35"/>
      <c r="AB634" s="38"/>
      <c r="AC634" s="35"/>
      <c r="AD634" s="50"/>
      <c r="AE634" s="39"/>
      <c r="AF634" s="39"/>
      <c r="AG634" s="34"/>
      <c r="AH634" s="51"/>
      <c r="AI634" s="32"/>
    </row>
    <row r="635" spans="1:35" x14ac:dyDescent="0.25">
      <c r="A635" s="32"/>
      <c r="B635" s="33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53"/>
      <c r="Q635" s="40"/>
      <c r="R635" s="35"/>
      <c r="S635" s="35"/>
      <c r="T635" s="36"/>
      <c r="U635" s="35"/>
      <c r="V635" s="37"/>
      <c r="W635" s="32"/>
      <c r="X635" s="34"/>
      <c r="Y635" s="32"/>
      <c r="Z635" s="35"/>
      <c r="AA635" s="35"/>
      <c r="AB635" s="38"/>
      <c r="AC635" s="35"/>
      <c r="AD635" s="50"/>
      <c r="AE635" s="39"/>
      <c r="AF635" s="39"/>
      <c r="AG635" s="34"/>
      <c r="AH635" s="51"/>
      <c r="AI635" s="32"/>
    </row>
    <row r="636" spans="1:35" x14ac:dyDescent="0.25">
      <c r="A636" s="32"/>
      <c r="B636" s="33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53"/>
      <c r="Q636" s="40"/>
      <c r="R636" s="35"/>
      <c r="S636" s="35"/>
      <c r="T636" s="36"/>
      <c r="U636" s="35"/>
      <c r="V636" s="37"/>
      <c r="W636" s="32"/>
      <c r="X636" s="34"/>
      <c r="Y636" s="32"/>
      <c r="Z636" s="35"/>
      <c r="AA636" s="35"/>
      <c r="AB636" s="38"/>
      <c r="AC636" s="35"/>
      <c r="AD636" s="50"/>
      <c r="AE636" s="39"/>
      <c r="AF636" s="39"/>
      <c r="AG636" s="34"/>
      <c r="AH636" s="51"/>
      <c r="AI636" s="32"/>
    </row>
    <row r="637" spans="1:35" x14ac:dyDescent="0.25">
      <c r="A637" s="32"/>
      <c r="B637" s="33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53"/>
      <c r="Q637" s="40"/>
      <c r="R637" s="35"/>
      <c r="S637" s="35"/>
      <c r="T637" s="36"/>
      <c r="U637" s="35"/>
      <c r="V637" s="37"/>
      <c r="W637" s="32"/>
      <c r="X637" s="34"/>
      <c r="Y637" s="32"/>
      <c r="Z637" s="35"/>
      <c r="AA637" s="35"/>
      <c r="AB637" s="38"/>
      <c r="AC637" s="35"/>
      <c r="AD637" s="50"/>
      <c r="AE637" s="39"/>
      <c r="AF637" s="39"/>
      <c r="AG637" s="34"/>
      <c r="AH637" s="51"/>
      <c r="AI637" s="32"/>
    </row>
    <row r="638" spans="1:35" x14ac:dyDescent="0.25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53"/>
      <c r="Q638" s="40"/>
      <c r="R638" s="35"/>
      <c r="S638" s="35"/>
      <c r="T638" s="36"/>
      <c r="U638" s="35"/>
      <c r="V638" s="37"/>
      <c r="W638" s="32"/>
      <c r="X638" s="34"/>
      <c r="Y638" s="32"/>
      <c r="Z638" s="35"/>
      <c r="AA638" s="35"/>
      <c r="AB638" s="34"/>
      <c r="AC638" s="35"/>
      <c r="AD638" s="50"/>
      <c r="AE638" s="39"/>
      <c r="AF638" s="39"/>
      <c r="AG638" s="34"/>
      <c r="AH638" s="51"/>
      <c r="AI638" s="32"/>
    </row>
    <row r="639" spans="1:35" x14ac:dyDescent="0.25">
      <c r="A639" s="32"/>
      <c r="B639" s="33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53"/>
      <c r="Q639" s="40"/>
      <c r="R639" s="35"/>
      <c r="S639" s="35"/>
      <c r="T639" s="36"/>
      <c r="U639" s="35"/>
      <c r="V639" s="37"/>
      <c r="W639" s="32"/>
      <c r="X639" s="34"/>
      <c r="Y639" s="32"/>
      <c r="Z639" s="35"/>
      <c r="AA639" s="35"/>
      <c r="AB639" s="38"/>
      <c r="AC639" s="35"/>
      <c r="AD639" s="50"/>
      <c r="AE639" s="39"/>
      <c r="AF639" s="39"/>
      <c r="AG639" s="34"/>
      <c r="AH639" s="51"/>
      <c r="AI639" s="32"/>
    </row>
    <row r="640" spans="1:35" x14ac:dyDescent="0.25">
      <c r="A640" s="32"/>
      <c r="B640" s="33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53"/>
      <c r="Q640" s="40"/>
      <c r="R640" s="35"/>
      <c r="S640" s="35"/>
      <c r="T640" s="36"/>
      <c r="U640" s="35"/>
      <c r="V640" s="37"/>
      <c r="W640" s="32"/>
      <c r="X640" s="34"/>
      <c r="Y640" s="32"/>
      <c r="Z640" s="35"/>
      <c r="AA640" s="35"/>
      <c r="AB640" s="34"/>
      <c r="AC640" s="35"/>
      <c r="AD640" s="50"/>
      <c r="AE640" s="39"/>
      <c r="AF640" s="39"/>
      <c r="AG640" s="34"/>
      <c r="AH640" s="51"/>
      <c r="AI640" s="32"/>
    </row>
    <row r="641" spans="1:35" x14ac:dyDescent="0.25">
      <c r="A641" s="32"/>
      <c r="B641" s="33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53"/>
      <c r="Q641" s="40"/>
      <c r="R641" s="35"/>
      <c r="S641" s="35"/>
      <c r="T641" s="36"/>
      <c r="U641" s="35"/>
      <c r="V641" s="37"/>
      <c r="W641" s="32"/>
      <c r="X641" s="34"/>
      <c r="Y641" s="32"/>
      <c r="Z641" s="35"/>
      <c r="AA641" s="35"/>
      <c r="AB641" s="34"/>
      <c r="AC641" s="35"/>
      <c r="AD641" s="50"/>
      <c r="AE641" s="39"/>
      <c r="AF641" s="39"/>
      <c r="AG641" s="34"/>
      <c r="AH641" s="51"/>
      <c r="AI641" s="32"/>
    </row>
    <row r="642" spans="1:35" x14ac:dyDescent="0.25">
      <c r="A642" s="32"/>
      <c r="B642" s="33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53"/>
      <c r="Q642" s="40"/>
      <c r="R642" s="35"/>
      <c r="S642" s="35"/>
      <c r="T642" s="36"/>
      <c r="U642" s="35"/>
      <c r="V642" s="37"/>
      <c r="W642" s="32"/>
      <c r="X642" s="34"/>
      <c r="Y642" s="32"/>
      <c r="Z642" s="35"/>
      <c r="AA642" s="35"/>
      <c r="AB642" s="34"/>
      <c r="AC642" s="35"/>
      <c r="AD642" s="50"/>
      <c r="AE642" s="39"/>
      <c r="AF642" s="39"/>
      <c r="AG642" s="34"/>
      <c r="AH642" s="51"/>
      <c r="AI642" s="32"/>
    </row>
    <row r="643" spans="1:35" x14ac:dyDescent="0.25">
      <c r="A643" s="32"/>
      <c r="B643" s="33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53"/>
      <c r="Q643" s="40"/>
      <c r="R643" s="35"/>
      <c r="S643" s="35"/>
      <c r="T643" s="36"/>
      <c r="U643" s="35"/>
      <c r="V643" s="37"/>
      <c r="W643" s="32"/>
      <c r="X643" s="34"/>
      <c r="Y643" s="32"/>
      <c r="Z643" s="35"/>
      <c r="AA643" s="35"/>
      <c r="AB643" s="34"/>
      <c r="AC643" s="35"/>
      <c r="AD643" s="50"/>
      <c r="AE643" s="39"/>
      <c r="AF643" s="39"/>
      <c r="AG643" s="34"/>
      <c r="AH643" s="51"/>
      <c r="AI643" s="32"/>
    </row>
    <row r="644" spans="1:35" x14ac:dyDescent="0.25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53"/>
      <c r="Q644" s="40"/>
      <c r="R644" s="35"/>
      <c r="S644" s="35"/>
      <c r="T644" s="36"/>
      <c r="U644" s="35"/>
      <c r="V644" s="37"/>
      <c r="W644" s="32"/>
      <c r="X644" s="34"/>
      <c r="Y644" s="32"/>
      <c r="Z644" s="35"/>
      <c r="AA644" s="35"/>
      <c r="AB644" s="38"/>
      <c r="AC644" s="35"/>
      <c r="AD644" s="50"/>
      <c r="AE644" s="39"/>
      <c r="AF644" s="39"/>
      <c r="AG644" s="34"/>
      <c r="AH644" s="51"/>
      <c r="AI644" s="32"/>
    </row>
    <row r="645" spans="1:35" x14ac:dyDescent="0.25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53"/>
      <c r="Q645" s="40"/>
      <c r="R645" s="35"/>
      <c r="S645" s="35"/>
      <c r="T645" s="36"/>
      <c r="U645" s="35"/>
      <c r="V645" s="37"/>
      <c r="W645" s="32"/>
      <c r="X645" s="34"/>
      <c r="Y645" s="32"/>
      <c r="Z645" s="35"/>
      <c r="AA645" s="35"/>
      <c r="AB645" s="38"/>
      <c r="AC645" s="35"/>
      <c r="AD645" s="50"/>
      <c r="AE645" s="39"/>
      <c r="AF645" s="39"/>
      <c r="AG645" s="34"/>
      <c r="AH645" s="51"/>
      <c r="AI645" s="32"/>
    </row>
    <row r="646" spans="1:35" x14ac:dyDescent="0.25">
      <c r="A646" s="32"/>
      <c r="B646" s="33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53"/>
      <c r="Q646" s="40"/>
      <c r="R646" s="35"/>
      <c r="S646" s="35"/>
      <c r="T646" s="36"/>
      <c r="U646" s="35"/>
      <c r="V646" s="37"/>
      <c r="W646" s="32"/>
      <c r="X646" s="34"/>
      <c r="Y646" s="32"/>
      <c r="Z646" s="35"/>
      <c r="AA646" s="35"/>
      <c r="AB646" s="38"/>
      <c r="AC646" s="35"/>
      <c r="AD646" s="50"/>
      <c r="AE646" s="39"/>
      <c r="AF646" s="39"/>
      <c r="AG646" s="34"/>
      <c r="AH646" s="51"/>
      <c r="AI646" s="32"/>
    </row>
    <row r="647" spans="1:35" x14ac:dyDescent="0.25">
      <c r="A647" s="32"/>
      <c r="B647" s="33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53"/>
      <c r="Q647" s="40"/>
      <c r="R647" s="35"/>
      <c r="S647" s="35"/>
      <c r="T647" s="36"/>
      <c r="U647" s="35"/>
      <c r="V647" s="37"/>
      <c r="W647" s="32"/>
      <c r="X647" s="34"/>
      <c r="Y647" s="32"/>
      <c r="Z647" s="35"/>
      <c r="AA647" s="35"/>
      <c r="AB647" s="34"/>
      <c r="AC647" s="35"/>
      <c r="AD647" s="50"/>
      <c r="AE647" s="39"/>
      <c r="AF647" s="39"/>
      <c r="AG647" s="34"/>
      <c r="AH647" s="51"/>
      <c r="AI647" s="32"/>
    </row>
    <row r="648" spans="1:35" x14ac:dyDescent="0.25">
      <c r="A648" s="32"/>
      <c r="B648" s="33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53"/>
      <c r="Q648" s="40"/>
      <c r="R648" s="35"/>
      <c r="S648" s="35"/>
      <c r="T648" s="36"/>
      <c r="U648" s="35"/>
      <c r="V648" s="37"/>
      <c r="W648" s="32"/>
      <c r="X648" s="34"/>
      <c r="Y648" s="32"/>
      <c r="Z648" s="35"/>
      <c r="AA648" s="35"/>
      <c r="AB648" s="38"/>
      <c r="AC648" s="35"/>
      <c r="AD648" s="50"/>
      <c r="AE648" s="39"/>
      <c r="AF648" s="39"/>
      <c r="AG648" s="34"/>
      <c r="AH648" s="51"/>
      <c r="AI648" s="32"/>
    </row>
    <row r="649" spans="1:35" x14ac:dyDescent="0.25">
      <c r="A649" s="32"/>
      <c r="B649" s="33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53"/>
      <c r="Q649" s="40"/>
      <c r="R649" s="35"/>
      <c r="S649" s="35"/>
      <c r="T649" s="36"/>
      <c r="U649" s="35"/>
      <c r="V649" s="37"/>
      <c r="W649" s="32"/>
      <c r="X649" s="34"/>
      <c r="Y649" s="32"/>
      <c r="Z649" s="35"/>
      <c r="AA649" s="35"/>
      <c r="AB649" s="38"/>
      <c r="AC649" s="35"/>
      <c r="AD649" s="50"/>
      <c r="AE649" s="39"/>
      <c r="AF649" s="39"/>
      <c r="AG649" s="34"/>
      <c r="AH649" s="51"/>
      <c r="AI649" s="32"/>
    </row>
    <row r="650" spans="1:35" x14ac:dyDescent="0.25">
      <c r="A650" s="32"/>
      <c r="B650" s="33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53"/>
      <c r="Q650" s="40"/>
      <c r="R650" s="35"/>
      <c r="S650" s="35"/>
      <c r="T650" s="36"/>
      <c r="U650" s="35"/>
      <c r="V650" s="37"/>
      <c r="W650" s="32"/>
      <c r="X650" s="34"/>
      <c r="Y650" s="32"/>
      <c r="Z650" s="35"/>
      <c r="AA650" s="35"/>
      <c r="AB650" s="38"/>
      <c r="AC650" s="35"/>
      <c r="AD650" s="50"/>
      <c r="AE650" s="39"/>
      <c r="AF650" s="39"/>
      <c r="AG650" s="34"/>
      <c r="AH650" s="51"/>
      <c r="AI650" s="32"/>
    </row>
    <row r="651" spans="1:35" x14ac:dyDescent="0.25">
      <c r="A651" s="32"/>
      <c r="B651" s="33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53"/>
      <c r="Q651" s="40"/>
      <c r="R651" s="35"/>
      <c r="S651" s="35"/>
      <c r="T651" s="36"/>
      <c r="U651" s="35"/>
      <c r="V651" s="37"/>
      <c r="W651" s="32"/>
      <c r="X651" s="34"/>
      <c r="Y651" s="32"/>
      <c r="Z651" s="35"/>
      <c r="AA651" s="35"/>
      <c r="AB651" s="34"/>
      <c r="AC651" s="35"/>
      <c r="AD651" s="50"/>
      <c r="AE651" s="39"/>
      <c r="AF651" s="39"/>
      <c r="AG651" s="34"/>
      <c r="AH651" s="51"/>
      <c r="AI651" s="32"/>
    </row>
    <row r="652" spans="1:35" x14ac:dyDescent="0.25">
      <c r="A652" s="32"/>
      <c r="B652" s="33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53"/>
      <c r="Q652" s="40"/>
      <c r="R652" s="35"/>
      <c r="S652" s="35"/>
      <c r="T652" s="36"/>
      <c r="U652" s="35"/>
      <c r="V652" s="37"/>
      <c r="W652" s="32"/>
      <c r="X652" s="34"/>
      <c r="Y652" s="32"/>
      <c r="Z652" s="35"/>
      <c r="AA652" s="35"/>
      <c r="AB652" s="38"/>
      <c r="AC652" s="35"/>
      <c r="AD652" s="50"/>
      <c r="AE652" s="39"/>
      <c r="AF652" s="39"/>
      <c r="AG652" s="34"/>
      <c r="AH652" s="51"/>
      <c r="AI652" s="32"/>
    </row>
    <row r="653" spans="1:35" x14ac:dyDescent="0.25">
      <c r="A653" s="32"/>
      <c r="B653" s="33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53"/>
      <c r="Q653" s="40"/>
      <c r="R653" s="35"/>
      <c r="S653" s="35"/>
      <c r="T653" s="36"/>
      <c r="U653" s="35"/>
      <c r="V653" s="37"/>
      <c r="W653" s="32"/>
      <c r="X653" s="34"/>
      <c r="Y653" s="32"/>
      <c r="Z653" s="35"/>
      <c r="AA653" s="35"/>
      <c r="AB653" s="38"/>
      <c r="AC653" s="35"/>
      <c r="AD653" s="50"/>
      <c r="AE653" s="39"/>
      <c r="AF653" s="39"/>
      <c r="AG653" s="34"/>
      <c r="AH653" s="51"/>
      <c r="AI653" s="32"/>
    </row>
    <row r="654" spans="1:35" x14ac:dyDescent="0.25">
      <c r="A654" s="32"/>
      <c r="B654" s="33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53"/>
      <c r="Q654" s="40"/>
      <c r="R654" s="35"/>
      <c r="S654" s="35"/>
      <c r="T654" s="36"/>
      <c r="U654" s="35"/>
      <c r="V654" s="37"/>
      <c r="W654" s="32"/>
      <c r="X654" s="34"/>
      <c r="Y654" s="32"/>
      <c r="Z654" s="35"/>
      <c r="AA654" s="35"/>
      <c r="AB654" s="34"/>
      <c r="AC654" s="35"/>
      <c r="AD654" s="50"/>
      <c r="AE654" s="39"/>
      <c r="AF654" s="39"/>
      <c r="AG654" s="34"/>
      <c r="AH654" s="51"/>
      <c r="AI654" s="32"/>
    </row>
    <row r="655" spans="1:35" x14ac:dyDescent="0.25">
      <c r="A655" s="32"/>
      <c r="B655" s="33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53"/>
      <c r="Q655" s="40"/>
      <c r="R655" s="35"/>
      <c r="S655" s="35"/>
      <c r="T655" s="36"/>
      <c r="U655" s="35"/>
      <c r="V655" s="37"/>
      <c r="W655" s="32"/>
      <c r="X655" s="34"/>
      <c r="Y655" s="32"/>
      <c r="Z655" s="35"/>
      <c r="AA655" s="35"/>
      <c r="AB655" s="38"/>
      <c r="AC655" s="35"/>
      <c r="AD655" s="50"/>
      <c r="AE655" s="39"/>
      <c r="AF655" s="39"/>
      <c r="AG655" s="34"/>
      <c r="AH655" s="51"/>
      <c r="AI655" s="32"/>
    </row>
    <row r="656" spans="1:35" x14ac:dyDescent="0.25">
      <c r="A656" s="32"/>
      <c r="B656" s="33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53"/>
      <c r="Q656" s="40"/>
      <c r="R656" s="35"/>
      <c r="S656" s="35"/>
      <c r="T656" s="36"/>
      <c r="U656" s="35"/>
      <c r="V656" s="37"/>
      <c r="W656" s="32"/>
      <c r="X656" s="34"/>
      <c r="Y656" s="32"/>
      <c r="Z656" s="35"/>
      <c r="AA656" s="35"/>
      <c r="AB656" s="38"/>
      <c r="AC656" s="35"/>
      <c r="AD656" s="50"/>
      <c r="AE656" s="39"/>
      <c r="AF656" s="39"/>
      <c r="AG656" s="34"/>
      <c r="AH656" s="51"/>
      <c r="AI656" s="32"/>
    </row>
    <row r="657" spans="1:35" x14ac:dyDescent="0.25">
      <c r="A657" s="32"/>
      <c r="B657" s="33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53"/>
      <c r="Q657" s="40"/>
      <c r="R657" s="35"/>
      <c r="S657" s="35"/>
      <c r="T657" s="36"/>
      <c r="U657" s="35"/>
      <c r="V657" s="37"/>
      <c r="W657" s="32"/>
      <c r="X657" s="34"/>
      <c r="Y657" s="32"/>
      <c r="Z657" s="35"/>
      <c r="AA657" s="35"/>
      <c r="AB657" s="38"/>
      <c r="AC657" s="35"/>
      <c r="AD657" s="50"/>
      <c r="AE657" s="39"/>
      <c r="AF657" s="39"/>
      <c r="AG657" s="34"/>
      <c r="AH657" s="51"/>
      <c r="AI657" s="32"/>
    </row>
    <row r="658" spans="1:35" x14ac:dyDescent="0.25">
      <c r="A658" s="32"/>
      <c r="B658" s="33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53"/>
      <c r="Q658" s="40"/>
      <c r="R658" s="35"/>
      <c r="S658" s="35"/>
      <c r="T658" s="36"/>
      <c r="U658" s="35"/>
      <c r="V658" s="37"/>
      <c r="W658" s="32"/>
      <c r="X658" s="34"/>
      <c r="Y658" s="32"/>
      <c r="Z658" s="35"/>
      <c r="AA658" s="35"/>
      <c r="AB658" s="38"/>
      <c r="AC658" s="35"/>
      <c r="AD658" s="50"/>
      <c r="AE658" s="39"/>
      <c r="AF658" s="39"/>
      <c r="AG658" s="34"/>
      <c r="AH658" s="51"/>
      <c r="AI658" s="32"/>
    </row>
    <row r="659" spans="1:35" x14ac:dyDescent="0.25">
      <c r="A659" s="32"/>
      <c r="B659" s="33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53"/>
      <c r="Q659" s="40"/>
      <c r="R659" s="35"/>
      <c r="S659" s="35"/>
      <c r="T659" s="36"/>
      <c r="U659" s="35"/>
      <c r="V659" s="37"/>
      <c r="W659" s="32"/>
      <c r="X659" s="34"/>
      <c r="Y659" s="32"/>
      <c r="Z659" s="35"/>
      <c r="AA659" s="35"/>
      <c r="AB659" s="38"/>
      <c r="AC659" s="35"/>
      <c r="AD659" s="50"/>
      <c r="AE659" s="39"/>
      <c r="AF659" s="39"/>
      <c r="AG659" s="34"/>
      <c r="AH659" s="51"/>
      <c r="AI659" s="32"/>
    </row>
    <row r="660" spans="1:35" x14ac:dyDescent="0.25">
      <c r="A660" s="32"/>
      <c r="B660" s="33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53"/>
      <c r="Q660" s="40"/>
      <c r="R660" s="35"/>
      <c r="S660" s="35"/>
      <c r="T660" s="36"/>
      <c r="U660" s="35"/>
      <c r="V660" s="37"/>
      <c r="W660" s="32"/>
      <c r="X660" s="34"/>
      <c r="Y660" s="32"/>
      <c r="Z660" s="35"/>
      <c r="AA660" s="35"/>
      <c r="AB660" s="38"/>
      <c r="AC660" s="35"/>
      <c r="AD660" s="50"/>
      <c r="AE660" s="39"/>
      <c r="AF660" s="39"/>
      <c r="AG660" s="34"/>
      <c r="AH660" s="51"/>
      <c r="AI660" s="32"/>
    </row>
    <row r="661" spans="1:35" x14ac:dyDescent="0.25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53"/>
      <c r="Q661" s="40"/>
      <c r="R661" s="35"/>
      <c r="S661" s="35"/>
      <c r="T661" s="36"/>
      <c r="U661" s="35"/>
      <c r="V661" s="37"/>
      <c r="W661" s="32"/>
      <c r="X661" s="34"/>
      <c r="Y661" s="32"/>
      <c r="Z661" s="35"/>
      <c r="AA661" s="35"/>
      <c r="AB661" s="38"/>
      <c r="AC661" s="35"/>
      <c r="AD661" s="50"/>
      <c r="AE661" s="39"/>
      <c r="AF661" s="39"/>
      <c r="AG661" s="34"/>
      <c r="AH661" s="51"/>
      <c r="AI661" s="32"/>
    </row>
    <row r="662" spans="1:35" x14ac:dyDescent="0.25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53"/>
      <c r="Q662" s="40"/>
      <c r="R662" s="35"/>
      <c r="S662" s="35"/>
      <c r="T662" s="36"/>
      <c r="U662" s="35"/>
      <c r="V662" s="37"/>
      <c r="W662" s="32"/>
      <c r="X662" s="34"/>
      <c r="Y662" s="32"/>
      <c r="Z662" s="35"/>
      <c r="AA662" s="35"/>
      <c r="AB662" s="38"/>
      <c r="AC662" s="35"/>
      <c r="AD662" s="50"/>
      <c r="AE662" s="39"/>
      <c r="AF662" s="39"/>
      <c r="AG662" s="34"/>
      <c r="AH662" s="51"/>
      <c r="AI662" s="32"/>
    </row>
    <row r="663" spans="1:35" x14ac:dyDescent="0.25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53"/>
      <c r="Q663" s="40"/>
      <c r="R663" s="35"/>
      <c r="S663" s="35"/>
      <c r="T663" s="36"/>
      <c r="U663" s="35"/>
      <c r="V663" s="37"/>
      <c r="W663" s="32"/>
      <c r="X663" s="34"/>
      <c r="Y663" s="32"/>
      <c r="Z663" s="35"/>
      <c r="AA663" s="35"/>
      <c r="AB663" s="38"/>
      <c r="AC663" s="35"/>
      <c r="AD663" s="50"/>
      <c r="AE663" s="39"/>
      <c r="AF663" s="39"/>
      <c r="AG663" s="34"/>
      <c r="AH663" s="51"/>
      <c r="AI663" s="32"/>
    </row>
    <row r="664" spans="1:35" x14ac:dyDescent="0.25">
      <c r="A664" s="32"/>
      <c r="B664" s="33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53"/>
      <c r="Q664" s="40"/>
      <c r="R664" s="35"/>
      <c r="S664" s="35"/>
      <c r="T664" s="36"/>
      <c r="U664" s="35"/>
      <c r="V664" s="37"/>
      <c r="W664" s="32"/>
      <c r="X664" s="34"/>
      <c r="Y664" s="32"/>
      <c r="Z664" s="35"/>
      <c r="AA664" s="35"/>
      <c r="AB664" s="34"/>
      <c r="AC664" s="35"/>
      <c r="AD664" s="50"/>
      <c r="AE664" s="39"/>
      <c r="AF664" s="39"/>
      <c r="AG664" s="34"/>
      <c r="AH664" s="51"/>
      <c r="AI664" s="32"/>
    </row>
    <row r="665" spans="1:35" x14ac:dyDescent="0.25">
      <c r="A665" s="32"/>
      <c r="B665" s="33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53"/>
      <c r="Q665" s="40"/>
      <c r="R665" s="35"/>
      <c r="S665" s="35"/>
      <c r="T665" s="36"/>
      <c r="U665" s="35"/>
      <c r="V665" s="37"/>
      <c r="W665" s="32"/>
      <c r="X665" s="34"/>
      <c r="Y665" s="32"/>
      <c r="Z665" s="35"/>
      <c r="AA665" s="35"/>
      <c r="AB665" s="38"/>
      <c r="AC665" s="35"/>
      <c r="AD665" s="50"/>
      <c r="AE665" s="39"/>
      <c r="AF665" s="39"/>
      <c r="AG665" s="34"/>
      <c r="AH665" s="51"/>
      <c r="AI665" s="32"/>
    </row>
    <row r="666" spans="1:35" x14ac:dyDescent="0.25">
      <c r="A666" s="32"/>
      <c r="B666" s="33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53"/>
      <c r="Q666" s="40"/>
      <c r="R666" s="35"/>
      <c r="S666" s="35"/>
      <c r="T666" s="36"/>
      <c r="U666" s="35"/>
      <c r="V666" s="37"/>
      <c r="W666" s="32"/>
      <c r="X666" s="34"/>
      <c r="Y666" s="32"/>
      <c r="Z666" s="35"/>
      <c r="AA666" s="35"/>
      <c r="AB666" s="38"/>
      <c r="AC666" s="35"/>
      <c r="AD666" s="50"/>
      <c r="AE666" s="39"/>
      <c r="AF666" s="39"/>
      <c r="AG666" s="34"/>
      <c r="AH666" s="51"/>
      <c r="AI666" s="32"/>
    </row>
    <row r="667" spans="1:35" x14ac:dyDescent="0.25">
      <c r="A667" s="32"/>
      <c r="B667" s="33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53"/>
      <c r="Q667" s="40"/>
      <c r="R667" s="35"/>
      <c r="S667" s="35"/>
      <c r="T667" s="36"/>
      <c r="U667" s="35"/>
      <c r="V667" s="37"/>
      <c r="W667" s="32"/>
      <c r="X667" s="34"/>
      <c r="Y667" s="32"/>
      <c r="Z667" s="35"/>
      <c r="AA667" s="35"/>
      <c r="AB667" s="38"/>
      <c r="AC667" s="35"/>
      <c r="AD667" s="50"/>
      <c r="AE667" s="39"/>
      <c r="AF667" s="39"/>
      <c r="AG667" s="34"/>
      <c r="AH667" s="51"/>
      <c r="AI667" s="32"/>
    </row>
    <row r="668" spans="1:35" x14ac:dyDescent="0.25">
      <c r="A668" s="32"/>
      <c r="B668" s="33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53"/>
      <c r="Q668" s="40"/>
      <c r="R668" s="35"/>
      <c r="S668" s="35"/>
      <c r="T668" s="36"/>
      <c r="U668" s="35"/>
      <c r="V668" s="37"/>
      <c r="W668" s="32"/>
      <c r="X668" s="34"/>
      <c r="Y668" s="32"/>
      <c r="Z668" s="35"/>
      <c r="AA668" s="35"/>
      <c r="AB668" s="38"/>
      <c r="AC668" s="35"/>
      <c r="AD668" s="50"/>
      <c r="AE668" s="39"/>
      <c r="AF668" s="39"/>
      <c r="AG668" s="34"/>
      <c r="AH668" s="51"/>
      <c r="AI668" s="32"/>
    </row>
    <row r="669" spans="1:35" x14ac:dyDescent="0.25">
      <c r="A669" s="32"/>
      <c r="B669" s="33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53"/>
      <c r="Q669" s="40"/>
      <c r="R669" s="35"/>
      <c r="S669" s="35"/>
      <c r="T669" s="36"/>
      <c r="U669" s="35"/>
      <c r="V669" s="37"/>
      <c r="W669" s="32"/>
      <c r="X669" s="34"/>
      <c r="Y669" s="32"/>
      <c r="Z669" s="35"/>
      <c r="AA669" s="35"/>
      <c r="AB669" s="38"/>
      <c r="AC669" s="35"/>
      <c r="AD669" s="50"/>
      <c r="AE669" s="39"/>
      <c r="AF669" s="39"/>
      <c r="AG669" s="34"/>
      <c r="AH669" s="51"/>
      <c r="AI669" s="32"/>
    </row>
    <row r="670" spans="1:35" x14ac:dyDescent="0.25">
      <c r="A670" s="32"/>
      <c r="B670" s="33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53"/>
      <c r="Q670" s="40"/>
      <c r="R670" s="35"/>
      <c r="S670" s="35"/>
      <c r="T670" s="36"/>
      <c r="U670" s="35"/>
      <c r="V670" s="37"/>
      <c r="W670" s="32"/>
      <c r="X670" s="34"/>
      <c r="Y670" s="32"/>
      <c r="Z670" s="35"/>
      <c r="AA670" s="35"/>
      <c r="AB670" s="34"/>
      <c r="AC670" s="35"/>
      <c r="AD670" s="50"/>
      <c r="AE670" s="39"/>
      <c r="AF670" s="39"/>
      <c r="AG670" s="34"/>
      <c r="AH670" s="51"/>
      <c r="AI670" s="32"/>
    </row>
    <row r="671" spans="1:35" x14ac:dyDescent="0.25">
      <c r="A671" s="32"/>
      <c r="B671" s="33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53"/>
      <c r="Q671" s="40"/>
      <c r="R671" s="35"/>
      <c r="S671" s="35"/>
      <c r="T671" s="36"/>
      <c r="U671" s="35"/>
      <c r="V671" s="37"/>
      <c r="W671" s="32"/>
      <c r="X671" s="34"/>
      <c r="Y671" s="32"/>
      <c r="Z671" s="35"/>
      <c r="AA671" s="35"/>
      <c r="AB671" s="38"/>
      <c r="AC671" s="35"/>
      <c r="AD671" s="50"/>
      <c r="AE671" s="39"/>
      <c r="AF671" s="39"/>
      <c r="AG671" s="34"/>
      <c r="AH671" s="51"/>
      <c r="AI671" s="32"/>
    </row>
    <row r="672" spans="1:35" x14ac:dyDescent="0.25">
      <c r="A672" s="32"/>
      <c r="B672" s="33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53"/>
      <c r="Q672" s="40"/>
      <c r="R672" s="35"/>
      <c r="S672" s="35"/>
      <c r="T672" s="36"/>
      <c r="U672" s="35"/>
      <c r="V672" s="37"/>
      <c r="W672" s="32"/>
      <c r="X672" s="34"/>
      <c r="Y672" s="32"/>
      <c r="Z672" s="35"/>
      <c r="AA672" s="35"/>
      <c r="AB672" s="38"/>
      <c r="AC672" s="35"/>
      <c r="AD672" s="50"/>
      <c r="AE672" s="39"/>
      <c r="AF672" s="39"/>
      <c r="AG672" s="34"/>
      <c r="AH672" s="51"/>
      <c r="AI672" s="32"/>
    </row>
    <row r="673" spans="1:35" x14ac:dyDescent="0.25">
      <c r="A673" s="32"/>
      <c r="B673" s="33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53"/>
      <c r="Q673" s="40"/>
      <c r="R673" s="35"/>
      <c r="S673" s="35"/>
      <c r="T673" s="36"/>
      <c r="U673" s="35"/>
      <c r="V673" s="37"/>
      <c r="W673" s="32"/>
      <c r="X673" s="34"/>
      <c r="Y673" s="32"/>
      <c r="Z673" s="35"/>
      <c r="AA673" s="35"/>
      <c r="AB673" s="38"/>
      <c r="AC673" s="35"/>
      <c r="AD673" s="50"/>
      <c r="AE673" s="39"/>
      <c r="AF673" s="39"/>
      <c r="AG673" s="34"/>
      <c r="AH673" s="51"/>
      <c r="AI673" s="32"/>
    </row>
    <row r="674" spans="1:35" x14ac:dyDescent="0.25">
      <c r="A674" s="32"/>
      <c r="B674" s="33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53"/>
      <c r="Q674" s="40"/>
      <c r="R674" s="35"/>
      <c r="S674" s="35"/>
      <c r="T674" s="36"/>
      <c r="U674" s="35"/>
      <c r="V674" s="37"/>
      <c r="W674" s="32"/>
      <c r="X674" s="34"/>
      <c r="Y674" s="32"/>
      <c r="Z674" s="35"/>
      <c r="AA674" s="35"/>
      <c r="AB674" s="34"/>
      <c r="AC674" s="35"/>
      <c r="AD674" s="50"/>
      <c r="AE674" s="39"/>
      <c r="AF674" s="39"/>
      <c r="AG674" s="34"/>
      <c r="AH674" s="51"/>
      <c r="AI674" s="32"/>
    </row>
    <row r="675" spans="1:35" x14ac:dyDescent="0.25">
      <c r="A675" s="32"/>
      <c r="B675" s="33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53"/>
      <c r="Q675" s="40"/>
      <c r="R675" s="35"/>
      <c r="S675" s="35"/>
      <c r="T675" s="36"/>
      <c r="U675" s="35"/>
      <c r="V675" s="37"/>
      <c r="W675" s="32"/>
      <c r="X675" s="34"/>
      <c r="Y675" s="32"/>
      <c r="Z675" s="35"/>
      <c r="AA675" s="35"/>
      <c r="AB675" s="38"/>
      <c r="AC675" s="35"/>
      <c r="AD675" s="50"/>
      <c r="AE675" s="39"/>
      <c r="AF675" s="39"/>
      <c r="AG675" s="34"/>
      <c r="AH675" s="51"/>
      <c r="AI675" s="32"/>
    </row>
    <row r="676" spans="1:35" x14ac:dyDescent="0.25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53"/>
      <c r="Q676" s="40"/>
      <c r="R676" s="35"/>
      <c r="S676" s="35"/>
      <c r="T676" s="36"/>
      <c r="U676" s="35"/>
      <c r="V676" s="37"/>
      <c r="W676" s="32"/>
      <c r="X676" s="34"/>
      <c r="Y676" s="32"/>
      <c r="Z676" s="35"/>
      <c r="AA676" s="35"/>
      <c r="AB676" s="38"/>
      <c r="AC676" s="35"/>
      <c r="AD676" s="50"/>
      <c r="AE676" s="39"/>
      <c r="AF676" s="39"/>
      <c r="AG676" s="34"/>
      <c r="AH676" s="51"/>
      <c r="AI676" s="32"/>
    </row>
    <row r="677" spans="1:35" x14ac:dyDescent="0.25">
      <c r="A677" s="32"/>
      <c r="B677" s="33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53"/>
      <c r="Q677" s="40"/>
      <c r="R677" s="35"/>
      <c r="S677" s="35"/>
      <c r="T677" s="36"/>
      <c r="U677" s="35"/>
      <c r="V677" s="37"/>
      <c r="W677" s="32"/>
      <c r="X677" s="34"/>
      <c r="Y677" s="32"/>
      <c r="Z677" s="35"/>
      <c r="AA677" s="35"/>
      <c r="AB677" s="38"/>
      <c r="AC677" s="35"/>
      <c r="AD677" s="50"/>
      <c r="AE677" s="39"/>
      <c r="AF677" s="39"/>
      <c r="AG677" s="34"/>
      <c r="AH677" s="51"/>
      <c r="AI677" s="32"/>
    </row>
    <row r="678" spans="1:35" x14ac:dyDescent="0.25">
      <c r="A678" s="32"/>
      <c r="B678" s="33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53"/>
      <c r="Q678" s="40"/>
      <c r="R678" s="35"/>
      <c r="S678" s="35"/>
      <c r="T678" s="36"/>
      <c r="U678" s="35"/>
      <c r="V678" s="37"/>
      <c r="W678" s="32"/>
      <c r="X678" s="34"/>
      <c r="Y678" s="32"/>
      <c r="Z678" s="35"/>
      <c r="AA678" s="35"/>
      <c r="AB678" s="38"/>
      <c r="AC678" s="35"/>
      <c r="AD678" s="50"/>
      <c r="AE678" s="39"/>
      <c r="AF678" s="39"/>
      <c r="AG678" s="34"/>
      <c r="AH678" s="51"/>
      <c r="AI678" s="32"/>
    </row>
    <row r="679" spans="1:35" x14ac:dyDescent="0.25">
      <c r="A679" s="32"/>
      <c r="B679" s="33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53"/>
      <c r="Q679" s="40"/>
      <c r="R679" s="35"/>
      <c r="S679" s="35"/>
      <c r="T679" s="36"/>
      <c r="U679" s="35"/>
      <c r="V679" s="37"/>
      <c r="W679" s="32"/>
      <c r="X679" s="34"/>
      <c r="Y679" s="32"/>
      <c r="Z679" s="35"/>
      <c r="AA679" s="35"/>
      <c r="AB679" s="38"/>
      <c r="AC679" s="35"/>
      <c r="AD679" s="50"/>
      <c r="AE679" s="39"/>
      <c r="AF679" s="39"/>
      <c r="AG679" s="34"/>
      <c r="AH679" s="51"/>
      <c r="AI679" s="32"/>
    </row>
    <row r="680" spans="1:35" x14ac:dyDescent="0.25">
      <c r="A680" s="32"/>
      <c r="B680" s="33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53"/>
      <c r="Q680" s="40"/>
      <c r="R680" s="35"/>
      <c r="S680" s="35"/>
      <c r="T680" s="36"/>
      <c r="U680" s="35"/>
      <c r="V680" s="37"/>
      <c r="W680" s="32"/>
      <c r="X680" s="34"/>
      <c r="Y680" s="32"/>
      <c r="Z680" s="35"/>
      <c r="AA680" s="35"/>
      <c r="AB680" s="34"/>
      <c r="AC680" s="35"/>
      <c r="AD680" s="50"/>
      <c r="AE680" s="39"/>
      <c r="AF680" s="39"/>
      <c r="AG680" s="34"/>
      <c r="AH680" s="51"/>
      <c r="AI680" s="32"/>
    </row>
    <row r="681" spans="1:35" x14ac:dyDescent="0.25">
      <c r="A681" s="32"/>
      <c r="B681" s="33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53"/>
      <c r="Q681" s="40"/>
      <c r="R681" s="35"/>
      <c r="S681" s="35"/>
      <c r="T681" s="36"/>
      <c r="U681" s="35"/>
      <c r="V681" s="37"/>
      <c r="W681" s="32"/>
      <c r="X681" s="34"/>
      <c r="Y681" s="32"/>
      <c r="Z681" s="35"/>
      <c r="AA681" s="35"/>
      <c r="AB681" s="38"/>
      <c r="AC681" s="35"/>
      <c r="AD681" s="50"/>
      <c r="AE681" s="39"/>
      <c r="AF681" s="39"/>
      <c r="AG681" s="34"/>
      <c r="AH681" s="51"/>
      <c r="AI681" s="32"/>
    </row>
    <row r="682" spans="1:35" x14ac:dyDescent="0.25">
      <c r="A682" s="32"/>
      <c r="B682" s="33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53"/>
      <c r="Q682" s="40"/>
      <c r="R682" s="35"/>
      <c r="S682" s="35"/>
      <c r="T682" s="36"/>
      <c r="U682" s="35"/>
      <c r="V682" s="37"/>
      <c r="W682" s="32"/>
      <c r="X682" s="34"/>
      <c r="Y682" s="32"/>
      <c r="Z682" s="35"/>
      <c r="AA682" s="35"/>
      <c r="AB682" s="38"/>
      <c r="AC682" s="35"/>
      <c r="AD682" s="50"/>
      <c r="AE682" s="39"/>
      <c r="AF682" s="39"/>
      <c r="AG682" s="34"/>
      <c r="AH682" s="51"/>
      <c r="AI682" s="32"/>
    </row>
    <row r="683" spans="1:35" x14ac:dyDescent="0.25">
      <c r="A683" s="32"/>
      <c r="B683" s="33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53"/>
      <c r="Q683" s="40"/>
      <c r="R683" s="35"/>
      <c r="S683" s="35"/>
      <c r="T683" s="36"/>
      <c r="U683" s="35"/>
      <c r="V683" s="37"/>
      <c r="W683" s="32"/>
      <c r="X683" s="34"/>
      <c r="Y683" s="32"/>
      <c r="Z683" s="35"/>
      <c r="AA683" s="35"/>
      <c r="AB683" s="38"/>
      <c r="AC683" s="35"/>
      <c r="AD683" s="50"/>
      <c r="AE683" s="39"/>
      <c r="AF683" s="39"/>
      <c r="AG683" s="34"/>
      <c r="AH683" s="51"/>
      <c r="AI683" s="32"/>
    </row>
    <row r="684" spans="1:35" x14ac:dyDescent="0.25">
      <c r="A684" s="32"/>
      <c r="B684" s="33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53"/>
      <c r="Q684" s="40"/>
      <c r="R684" s="35"/>
      <c r="S684" s="35"/>
      <c r="T684" s="36"/>
      <c r="U684" s="35"/>
      <c r="V684" s="37"/>
      <c r="W684" s="32"/>
      <c r="X684" s="34"/>
      <c r="Y684" s="32"/>
      <c r="Z684" s="35"/>
      <c r="AA684" s="35"/>
      <c r="AB684" s="38"/>
      <c r="AC684" s="35"/>
      <c r="AD684" s="50"/>
      <c r="AE684" s="39"/>
      <c r="AF684" s="39"/>
      <c r="AG684" s="34"/>
      <c r="AH684" s="51"/>
      <c r="AI684" s="32"/>
    </row>
    <row r="685" spans="1:35" x14ac:dyDescent="0.25">
      <c r="A685" s="32"/>
      <c r="B685" s="33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53"/>
      <c r="Q685" s="40"/>
      <c r="R685" s="35"/>
      <c r="S685" s="35"/>
      <c r="T685" s="36"/>
      <c r="U685" s="35"/>
      <c r="V685" s="37"/>
      <c r="W685" s="32"/>
      <c r="X685" s="34"/>
      <c r="Y685" s="32"/>
      <c r="Z685" s="35"/>
      <c r="AA685" s="35"/>
      <c r="AB685" s="38"/>
      <c r="AC685" s="35"/>
      <c r="AD685" s="50"/>
      <c r="AE685" s="39"/>
      <c r="AF685" s="39"/>
      <c r="AG685" s="34"/>
      <c r="AH685" s="51"/>
      <c r="AI685" s="32"/>
    </row>
    <row r="686" spans="1:35" x14ac:dyDescent="0.25">
      <c r="A686" s="32"/>
      <c r="B686" s="33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53"/>
      <c r="Q686" s="40"/>
      <c r="R686" s="35"/>
      <c r="S686" s="35"/>
      <c r="T686" s="36"/>
      <c r="U686" s="35"/>
      <c r="V686" s="37"/>
      <c r="W686" s="32"/>
      <c r="X686" s="34"/>
      <c r="Y686" s="32"/>
      <c r="Z686" s="35"/>
      <c r="AA686" s="35"/>
      <c r="AB686" s="38"/>
      <c r="AC686" s="35"/>
      <c r="AD686" s="50"/>
      <c r="AE686" s="39"/>
      <c r="AF686" s="39"/>
      <c r="AG686" s="34"/>
      <c r="AH686" s="51"/>
      <c r="AI686" s="32"/>
    </row>
    <row r="687" spans="1:35" x14ac:dyDescent="0.25">
      <c r="A687" s="32"/>
      <c r="B687" s="33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53"/>
      <c r="Q687" s="40"/>
      <c r="R687" s="35"/>
      <c r="S687" s="35"/>
      <c r="T687" s="36"/>
      <c r="U687" s="35"/>
      <c r="V687" s="37"/>
      <c r="W687" s="32"/>
      <c r="X687" s="34"/>
      <c r="Y687" s="32"/>
      <c r="Z687" s="35"/>
      <c r="AA687" s="35"/>
      <c r="AB687" s="38"/>
      <c r="AC687" s="35"/>
      <c r="AD687" s="50"/>
      <c r="AE687" s="39"/>
      <c r="AF687" s="39"/>
      <c r="AG687" s="34"/>
      <c r="AH687" s="51"/>
      <c r="AI687" s="32"/>
    </row>
    <row r="688" spans="1:35" x14ac:dyDescent="0.25">
      <c r="A688" s="32"/>
      <c r="B688" s="33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53"/>
      <c r="Q688" s="40"/>
      <c r="R688" s="35"/>
      <c r="S688" s="35"/>
      <c r="T688" s="36"/>
      <c r="U688" s="35"/>
      <c r="V688" s="37"/>
      <c r="W688" s="32"/>
      <c r="X688" s="34"/>
      <c r="Y688" s="32"/>
      <c r="Z688" s="35"/>
      <c r="AA688" s="35"/>
      <c r="AB688" s="38"/>
      <c r="AC688" s="35"/>
      <c r="AD688" s="50"/>
      <c r="AE688" s="39"/>
      <c r="AF688" s="39"/>
      <c r="AG688" s="34"/>
      <c r="AH688" s="51"/>
      <c r="AI688" s="32"/>
    </row>
    <row r="689" spans="1:35" x14ac:dyDescent="0.25">
      <c r="A689" s="32"/>
      <c r="B689" s="33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53"/>
      <c r="Q689" s="40"/>
      <c r="R689" s="35"/>
      <c r="S689" s="35"/>
      <c r="T689" s="36"/>
      <c r="U689" s="35"/>
      <c r="V689" s="37"/>
      <c r="W689" s="32"/>
      <c r="X689" s="34"/>
      <c r="Y689" s="32"/>
      <c r="Z689" s="35"/>
      <c r="AA689" s="35"/>
      <c r="AB689" s="38"/>
      <c r="AC689" s="35"/>
      <c r="AD689" s="50"/>
      <c r="AE689" s="39"/>
      <c r="AF689" s="39"/>
      <c r="AG689" s="34"/>
      <c r="AH689" s="51"/>
      <c r="AI689" s="32"/>
    </row>
    <row r="690" spans="1:35" x14ac:dyDescent="0.25">
      <c r="A690" s="32"/>
      <c r="B690" s="33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53"/>
      <c r="Q690" s="40"/>
      <c r="R690" s="35"/>
      <c r="S690" s="35"/>
      <c r="T690" s="36"/>
      <c r="U690" s="35"/>
      <c r="V690" s="37"/>
      <c r="W690" s="32"/>
      <c r="X690" s="34"/>
      <c r="Y690" s="32"/>
      <c r="Z690" s="35"/>
      <c r="AA690" s="35"/>
      <c r="AB690" s="38"/>
      <c r="AC690" s="35"/>
      <c r="AD690" s="50"/>
      <c r="AE690" s="39"/>
      <c r="AF690" s="39"/>
      <c r="AG690" s="34"/>
      <c r="AH690" s="51"/>
      <c r="AI690" s="32"/>
    </row>
    <row r="691" spans="1:35" x14ac:dyDescent="0.25">
      <c r="A691" s="32"/>
      <c r="B691" s="33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53"/>
      <c r="Q691" s="40"/>
      <c r="R691" s="35"/>
      <c r="S691" s="35"/>
      <c r="T691" s="36"/>
      <c r="U691" s="35"/>
      <c r="V691" s="37"/>
      <c r="W691" s="32"/>
      <c r="X691" s="34"/>
      <c r="Y691" s="32"/>
      <c r="Z691" s="35"/>
      <c r="AA691" s="35"/>
      <c r="AB691" s="38"/>
      <c r="AC691" s="35"/>
      <c r="AD691" s="50"/>
      <c r="AE691" s="39"/>
      <c r="AF691" s="39"/>
      <c r="AG691" s="34"/>
      <c r="AH691" s="51"/>
      <c r="AI691" s="32"/>
    </row>
    <row r="692" spans="1:35" x14ac:dyDescent="0.25">
      <c r="A692" s="32"/>
      <c r="B692" s="33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53"/>
      <c r="Q692" s="40"/>
      <c r="R692" s="35"/>
      <c r="S692" s="35"/>
      <c r="T692" s="36"/>
      <c r="U692" s="35"/>
      <c r="V692" s="37"/>
      <c r="W692" s="32"/>
      <c r="X692" s="34"/>
      <c r="Y692" s="32"/>
      <c r="Z692" s="35"/>
      <c r="AA692" s="35"/>
      <c r="AB692" s="38"/>
      <c r="AC692" s="35"/>
      <c r="AD692" s="50"/>
      <c r="AE692" s="39"/>
      <c r="AF692" s="39"/>
      <c r="AG692" s="34"/>
      <c r="AH692" s="51"/>
      <c r="AI692" s="32"/>
    </row>
    <row r="693" spans="1:35" x14ac:dyDescent="0.25">
      <c r="A693" s="32"/>
      <c r="B693" s="33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53"/>
      <c r="Q693" s="40"/>
      <c r="R693" s="35"/>
      <c r="S693" s="35"/>
      <c r="T693" s="36"/>
      <c r="U693" s="35"/>
      <c r="V693" s="37"/>
      <c r="W693" s="32"/>
      <c r="X693" s="34"/>
      <c r="Y693" s="32"/>
      <c r="Z693" s="35"/>
      <c r="AA693" s="35"/>
      <c r="AB693" s="38"/>
      <c r="AC693" s="35"/>
      <c r="AD693" s="50"/>
      <c r="AE693" s="39"/>
      <c r="AF693" s="39"/>
      <c r="AG693" s="34"/>
      <c r="AH693" s="51"/>
      <c r="AI693" s="32"/>
    </row>
    <row r="694" spans="1:35" x14ac:dyDescent="0.25">
      <c r="A694" s="32"/>
      <c r="B694" s="33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53"/>
      <c r="Q694" s="40"/>
      <c r="R694" s="35"/>
      <c r="S694" s="35"/>
      <c r="T694" s="36"/>
      <c r="U694" s="35"/>
      <c r="V694" s="37"/>
      <c r="W694" s="32"/>
      <c r="X694" s="34"/>
      <c r="Y694" s="32"/>
      <c r="Z694" s="35"/>
      <c r="AA694" s="35"/>
      <c r="AB694" s="38"/>
      <c r="AC694" s="35"/>
      <c r="AD694" s="50"/>
      <c r="AE694" s="39"/>
      <c r="AF694" s="39"/>
      <c r="AG694" s="34"/>
      <c r="AH694" s="51"/>
      <c r="AI694" s="32"/>
    </row>
    <row r="695" spans="1:35" x14ac:dyDescent="0.25">
      <c r="A695" s="32"/>
      <c r="B695" s="33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53"/>
      <c r="Q695" s="40"/>
      <c r="R695" s="35"/>
      <c r="S695" s="35"/>
      <c r="T695" s="36"/>
      <c r="U695" s="35"/>
      <c r="V695" s="37"/>
      <c r="W695" s="32"/>
      <c r="X695" s="34"/>
      <c r="Y695" s="32"/>
      <c r="Z695" s="35"/>
      <c r="AA695" s="35"/>
      <c r="AB695" s="38"/>
      <c r="AC695" s="35"/>
      <c r="AD695" s="50"/>
      <c r="AE695" s="39"/>
      <c r="AF695" s="39"/>
      <c r="AG695" s="34"/>
      <c r="AH695" s="51"/>
      <c r="AI695" s="32"/>
    </row>
    <row r="696" spans="1:35" x14ac:dyDescent="0.25">
      <c r="A696" s="32"/>
      <c r="B696" s="33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53"/>
      <c r="Q696" s="40"/>
      <c r="R696" s="35"/>
      <c r="S696" s="35"/>
      <c r="T696" s="36"/>
      <c r="U696" s="35"/>
      <c r="V696" s="37"/>
      <c r="W696" s="32"/>
      <c r="X696" s="34"/>
      <c r="Y696" s="32"/>
      <c r="Z696" s="35"/>
      <c r="AA696" s="35"/>
      <c r="AB696" s="38"/>
      <c r="AC696" s="35"/>
      <c r="AD696" s="50"/>
      <c r="AE696" s="39"/>
      <c r="AF696" s="39"/>
      <c r="AG696" s="34"/>
      <c r="AH696" s="51"/>
      <c r="AI696" s="32"/>
    </row>
    <row r="697" spans="1:35" x14ac:dyDescent="0.25">
      <c r="A697" s="32"/>
      <c r="B697" s="33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53"/>
      <c r="Q697" s="40"/>
      <c r="R697" s="35"/>
      <c r="S697" s="35"/>
      <c r="T697" s="36"/>
      <c r="U697" s="35"/>
      <c r="V697" s="37"/>
      <c r="W697" s="32"/>
      <c r="X697" s="34"/>
      <c r="Y697" s="32"/>
      <c r="Z697" s="35"/>
      <c r="AA697" s="35"/>
      <c r="AB697" s="34"/>
      <c r="AC697" s="35"/>
      <c r="AD697" s="50"/>
      <c r="AE697" s="39"/>
      <c r="AF697" s="39"/>
      <c r="AG697" s="34"/>
      <c r="AH697" s="51"/>
      <c r="AI697" s="32"/>
    </row>
    <row r="698" spans="1:35" x14ac:dyDescent="0.25">
      <c r="A698" s="32"/>
      <c r="B698" s="33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53"/>
      <c r="Q698" s="40"/>
      <c r="R698" s="35"/>
      <c r="S698" s="35"/>
      <c r="T698" s="36"/>
      <c r="U698" s="35"/>
      <c r="V698" s="37"/>
      <c r="W698" s="32"/>
      <c r="X698" s="34"/>
      <c r="Y698" s="32"/>
      <c r="Z698" s="35"/>
      <c r="AA698" s="35"/>
      <c r="AB698" s="38"/>
      <c r="AC698" s="35"/>
      <c r="AD698" s="50"/>
      <c r="AE698" s="39"/>
      <c r="AF698" s="39"/>
      <c r="AG698" s="34"/>
      <c r="AH698" s="51"/>
      <c r="AI698" s="32"/>
    </row>
    <row r="699" spans="1:35" x14ac:dyDescent="0.25">
      <c r="A699" s="32"/>
      <c r="B699" s="33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53"/>
      <c r="Q699" s="40"/>
      <c r="R699" s="35"/>
      <c r="S699" s="35"/>
      <c r="T699" s="36"/>
      <c r="U699" s="35"/>
      <c r="V699" s="37"/>
      <c r="W699" s="32"/>
      <c r="X699" s="34"/>
      <c r="Y699" s="32"/>
      <c r="Z699" s="35"/>
      <c r="AA699" s="35"/>
      <c r="AB699" s="38"/>
      <c r="AC699" s="35"/>
      <c r="AD699" s="50"/>
      <c r="AE699" s="39"/>
      <c r="AF699" s="39"/>
      <c r="AG699" s="34"/>
      <c r="AH699" s="51"/>
      <c r="AI699" s="32"/>
    </row>
    <row r="700" spans="1:35" x14ac:dyDescent="0.25">
      <c r="A700" s="32"/>
      <c r="B700" s="33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53"/>
      <c r="Q700" s="40"/>
      <c r="R700" s="35"/>
      <c r="S700" s="35"/>
      <c r="T700" s="36"/>
      <c r="U700" s="35"/>
      <c r="V700" s="37"/>
      <c r="W700" s="32"/>
      <c r="X700" s="34"/>
      <c r="Y700" s="32"/>
      <c r="Z700" s="35"/>
      <c r="AA700" s="35"/>
      <c r="AB700" s="38"/>
      <c r="AC700" s="35"/>
      <c r="AD700" s="50"/>
      <c r="AE700" s="39"/>
      <c r="AF700" s="39"/>
      <c r="AG700" s="34"/>
      <c r="AH700" s="51"/>
      <c r="AI700" s="32"/>
    </row>
    <row r="701" spans="1:35" x14ac:dyDescent="0.25">
      <c r="A701" s="32"/>
      <c r="B701" s="33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53"/>
      <c r="Q701" s="40"/>
      <c r="R701" s="35"/>
      <c r="S701" s="35"/>
      <c r="T701" s="36"/>
      <c r="U701" s="35"/>
      <c r="V701" s="37"/>
      <c r="W701" s="32"/>
      <c r="X701" s="34"/>
      <c r="Y701" s="32"/>
      <c r="Z701" s="35"/>
      <c r="AA701" s="35"/>
      <c r="AB701" s="38"/>
      <c r="AC701" s="35"/>
      <c r="AD701" s="50"/>
      <c r="AE701" s="39"/>
      <c r="AF701" s="39"/>
      <c r="AG701" s="34"/>
      <c r="AH701" s="51"/>
      <c r="AI701" s="32"/>
    </row>
    <row r="702" spans="1:35" x14ac:dyDescent="0.25">
      <c r="A702" s="32"/>
      <c r="B702" s="33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53"/>
      <c r="Q702" s="40"/>
      <c r="R702" s="35"/>
      <c r="S702" s="35"/>
      <c r="T702" s="36"/>
      <c r="U702" s="35"/>
      <c r="V702" s="37"/>
      <c r="W702" s="32"/>
      <c r="X702" s="34"/>
      <c r="Y702" s="32"/>
      <c r="Z702" s="35"/>
      <c r="AA702" s="35"/>
      <c r="AB702" s="34"/>
      <c r="AC702" s="35"/>
      <c r="AD702" s="50"/>
      <c r="AE702" s="39"/>
      <c r="AF702" s="39"/>
      <c r="AG702" s="34"/>
      <c r="AH702" s="51"/>
      <c r="AI702" s="32"/>
    </row>
    <row r="703" spans="1:35" x14ac:dyDescent="0.25">
      <c r="A703" s="32"/>
      <c r="B703" s="33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53"/>
      <c r="Q703" s="40"/>
      <c r="R703" s="35"/>
      <c r="S703" s="35"/>
      <c r="T703" s="36"/>
      <c r="U703" s="35"/>
      <c r="V703" s="37"/>
      <c r="W703" s="32"/>
      <c r="X703" s="34"/>
      <c r="Y703" s="32"/>
      <c r="Z703" s="35"/>
      <c r="AA703" s="35"/>
      <c r="AB703" s="34"/>
      <c r="AC703" s="35"/>
      <c r="AD703" s="50"/>
      <c r="AE703" s="39"/>
      <c r="AF703" s="39"/>
      <c r="AG703" s="34"/>
      <c r="AH703" s="51"/>
      <c r="AI703" s="32"/>
    </row>
    <row r="704" spans="1:35" x14ac:dyDescent="0.25">
      <c r="A704" s="32"/>
      <c r="B704" s="33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53"/>
      <c r="Q704" s="40"/>
      <c r="R704" s="35"/>
      <c r="S704" s="35"/>
      <c r="T704" s="36"/>
      <c r="U704" s="35"/>
      <c r="V704" s="37"/>
      <c r="W704" s="32"/>
      <c r="X704" s="34"/>
      <c r="Y704" s="32"/>
      <c r="Z704" s="35"/>
      <c r="AA704" s="35"/>
      <c r="AB704" s="34"/>
      <c r="AC704" s="35"/>
      <c r="AD704" s="50"/>
      <c r="AE704" s="39"/>
      <c r="AF704" s="39"/>
      <c r="AG704" s="34"/>
      <c r="AH704" s="51"/>
      <c r="AI704" s="32"/>
    </row>
    <row r="705" spans="1:35" x14ac:dyDescent="0.25">
      <c r="A705" s="32"/>
      <c r="B705" s="33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53"/>
      <c r="Q705" s="40"/>
      <c r="R705" s="35"/>
      <c r="S705" s="35"/>
      <c r="T705" s="36"/>
      <c r="U705" s="35"/>
      <c r="V705" s="37"/>
      <c r="W705" s="32"/>
      <c r="X705" s="34"/>
      <c r="Y705" s="32"/>
      <c r="Z705" s="35"/>
      <c r="AA705" s="35"/>
      <c r="AB705" s="34"/>
      <c r="AC705" s="35"/>
      <c r="AD705" s="50"/>
      <c r="AE705" s="39"/>
      <c r="AF705" s="39"/>
      <c r="AG705" s="34"/>
      <c r="AH705" s="51"/>
      <c r="AI705" s="32"/>
    </row>
    <row r="706" spans="1:35" x14ac:dyDescent="0.25">
      <c r="A706" s="32"/>
      <c r="B706" s="33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53"/>
      <c r="Q706" s="40"/>
      <c r="R706" s="35"/>
      <c r="S706" s="35"/>
      <c r="T706" s="36"/>
      <c r="U706" s="35"/>
      <c r="V706" s="37"/>
      <c r="W706" s="32"/>
      <c r="X706" s="34"/>
      <c r="Y706" s="32"/>
      <c r="Z706" s="35"/>
      <c r="AA706" s="35"/>
      <c r="AB706" s="34"/>
      <c r="AC706" s="35"/>
      <c r="AD706" s="50"/>
      <c r="AE706" s="39"/>
      <c r="AF706" s="39"/>
      <c r="AG706" s="34"/>
      <c r="AH706" s="51"/>
      <c r="AI706" s="32"/>
    </row>
    <row r="707" spans="1:35" x14ac:dyDescent="0.25">
      <c r="A707" s="32"/>
      <c r="B707" s="33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53"/>
      <c r="Q707" s="40"/>
      <c r="R707" s="35"/>
      <c r="S707" s="35"/>
      <c r="T707" s="36"/>
      <c r="U707" s="35"/>
      <c r="V707" s="37"/>
      <c r="W707" s="32"/>
      <c r="X707" s="34"/>
      <c r="Y707" s="32"/>
      <c r="Z707" s="35"/>
      <c r="AA707" s="35"/>
      <c r="AB707" s="38"/>
      <c r="AC707" s="35"/>
      <c r="AD707" s="50"/>
      <c r="AE707" s="39"/>
      <c r="AF707" s="39"/>
      <c r="AG707" s="34"/>
      <c r="AH707" s="51"/>
      <c r="AI707" s="32"/>
    </row>
    <row r="708" spans="1:35" x14ac:dyDescent="0.25">
      <c r="A708" s="32"/>
      <c r="B708" s="33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53"/>
      <c r="Q708" s="40"/>
      <c r="R708" s="35"/>
      <c r="S708" s="35"/>
      <c r="T708" s="36"/>
      <c r="U708" s="35"/>
      <c r="V708" s="37"/>
      <c r="W708" s="32"/>
      <c r="X708" s="34"/>
      <c r="Y708" s="32"/>
      <c r="Z708" s="35"/>
      <c r="AA708" s="35"/>
      <c r="AB708" s="38"/>
      <c r="AC708" s="35"/>
      <c r="AD708" s="50"/>
      <c r="AE708" s="39"/>
      <c r="AF708" s="39"/>
      <c r="AG708" s="34"/>
      <c r="AH708" s="51"/>
      <c r="AI708" s="32"/>
    </row>
    <row r="709" spans="1:35" x14ac:dyDescent="0.25">
      <c r="A709" s="32"/>
      <c r="B709" s="33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53"/>
      <c r="Q709" s="40"/>
      <c r="R709" s="35"/>
      <c r="S709" s="35"/>
      <c r="T709" s="36"/>
      <c r="U709" s="35"/>
      <c r="V709" s="37"/>
      <c r="W709" s="32"/>
      <c r="X709" s="34"/>
      <c r="Y709" s="32"/>
      <c r="Z709" s="35"/>
      <c r="AA709" s="35"/>
      <c r="AB709" s="38"/>
      <c r="AC709" s="35"/>
      <c r="AD709" s="50"/>
      <c r="AE709" s="39"/>
      <c r="AF709" s="39"/>
      <c r="AG709" s="34"/>
      <c r="AH709" s="51"/>
      <c r="AI709" s="32"/>
    </row>
    <row r="710" spans="1:35" x14ac:dyDescent="0.25">
      <c r="A710" s="32"/>
      <c r="B710" s="33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53"/>
      <c r="Q710" s="40"/>
      <c r="R710" s="35"/>
      <c r="S710" s="35"/>
      <c r="T710" s="36"/>
      <c r="U710" s="35"/>
      <c r="V710" s="37"/>
      <c r="W710" s="32"/>
      <c r="X710" s="34"/>
      <c r="Y710" s="32"/>
      <c r="Z710" s="35"/>
      <c r="AA710" s="35"/>
      <c r="AB710" s="34"/>
      <c r="AC710" s="35"/>
      <c r="AD710" s="50"/>
      <c r="AE710" s="39"/>
      <c r="AF710" s="39"/>
      <c r="AG710" s="34"/>
      <c r="AH710" s="51"/>
      <c r="AI710" s="32"/>
    </row>
    <row r="711" spans="1:35" x14ac:dyDescent="0.25">
      <c r="A711" s="32"/>
      <c r="B711" s="33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53"/>
      <c r="Q711" s="40"/>
      <c r="R711" s="35"/>
      <c r="S711" s="35"/>
      <c r="T711" s="36"/>
      <c r="U711" s="35"/>
      <c r="V711" s="37"/>
      <c r="W711" s="32"/>
      <c r="X711" s="34"/>
      <c r="Y711" s="32"/>
      <c r="Z711" s="35"/>
      <c r="AA711" s="35"/>
      <c r="AB711" s="38"/>
      <c r="AC711" s="35"/>
      <c r="AD711" s="50"/>
      <c r="AE711" s="39"/>
      <c r="AF711" s="39"/>
      <c r="AG711" s="34"/>
      <c r="AH711" s="51"/>
      <c r="AI711" s="32"/>
    </row>
    <row r="712" spans="1:35" x14ac:dyDescent="0.25">
      <c r="A712" s="32"/>
      <c r="B712" s="33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53"/>
      <c r="Q712" s="40"/>
      <c r="R712" s="35"/>
      <c r="S712" s="35"/>
      <c r="T712" s="36"/>
      <c r="U712" s="35"/>
      <c r="V712" s="37"/>
      <c r="W712" s="32"/>
      <c r="X712" s="34"/>
      <c r="Y712" s="32"/>
      <c r="Z712" s="35"/>
      <c r="AA712" s="35"/>
      <c r="AB712" s="38"/>
      <c r="AC712" s="35"/>
      <c r="AD712" s="50"/>
      <c r="AE712" s="39"/>
      <c r="AF712" s="39"/>
      <c r="AG712" s="34"/>
      <c r="AH712" s="51"/>
      <c r="AI712" s="32"/>
    </row>
    <row r="713" spans="1:35" x14ac:dyDescent="0.25">
      <c r="A713" s="32"/>
      <c r="B713" s="33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53"/>
      <c r="Q713" s="40"/>
      <c r="R713" s="35"/>
      <c r="S713" s="35"/>
      <c r="T713" s="36"/>
      <c r="U713" s="35"/>
      <c r="V713" s="37"/>
      <c r="W713" s="32"/>
      <c r="X713" s="34"/>
      <c r="Y713" s="32"/>
      <c r="Z713" s="35"/>
      <c r="AA713" s="35"/>
      <c r="AB713" s="38"/>
      <c r="AC713" s="35"/>
      <c r="AD713" s="50"/>
      <c r="AE713" s="39"/>
      <c r="AF713" s="39"/>
      <c r="AG713" s="34"/>
      <c r="AH713" s="51"/>
      <c r="AI713" s="32"/>
    </row>
    <row r="714" spans="1:35" x14ac:dyDescent="0.25">
      <c r="A714" s="32"/>
      <c r="B714" s="33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53"/>
      <c r="Q714" s="40"/>
      <c r="R714" s="35"/>
      <c r="S714" s="35"/>
      <c r="T714" s="36"/>
      <c r="U714" s="35"/>
      <c r="V714" s="37"/>
      <c r="W714" s="32"/>
      <c r="X714" s="34"/>
      <c r="Y714" s="32"/>
      <c r="Z714" s="35"/>
      <c r="AA714" s="35"/>
      <c r="AB714" s="38"/>
      <c r="AC714" s="35"/>
      <c r="AD714" s="50"/>
      <c r="AE714" s="39"/>
      <c r="AF714" s="39"/>
      <c r="AG714" s="34"/>
      <c r="AH714" s="51"/>
      <c r="AI714" s="32"/>
    </row>
    <row r="715" spans="1:35" x14ac:dyDescent="0.25">
      <c r="A715" s="32"/>
      <c r="B715" s="33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53"/>
      <c r="Q715" s="40"/>
      <c r="R715" s="35"/>
      <c r="S715" s="35"/>
      <c r="T715" s="36"/>
      <c r="U715" s="35"/>
      <c r="V715" s="37"/>
      <c r="W715" s="32"/>
      <c r="X715" s="34"/>
      <c r="Y715" s="32"/>
      <c r="Z715" s="35"/>
      <c r="AA715" s="35"/>
      <c r="AB715" s="38"/>
      <c r="AC715" s="35"/>
      <c r="AD715" s="50"/>
      <c r="AE715" s="39"/>
      <c r="AF715" s="39"/>
      <c r="AG715" s="34"/>
      <c r="AH715" s="51"/>
      <c r="AI715" s="32"/>
    </row>
    <row r="716" spans="1:35" x14ac:dyDescent="0.25">
      <c r="A716" s="32"/>
      <c r="B716" s="33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53"/>
      <c r="Q716" s="40"/>
      <c r="R716" s="35"/>
      <c r="S716" s="35"/>
      <c r="T716" s="36"/>
      <c r="U716" s="35"/>
      <c r="V716" s="37"/>
      <c r="W716" s="32"/>
      <c r="X716" s="34"/>
      <c r="Y716" s="32"/>
      <c r="Z716" s="35"/>
      <c r="AA716" s="35"/>
      <c r="AB716" s="38"/>
      <c r="AC716" s="35"/>
      <c r="AD716" s="50"/>
      <c r="AE716" s="39"/>
      <c r="AF716" s="39"/>
      <c r="AG716" s="34"/>
      <c r="AH716" s="51"/>
      <c r="AI716" s="32"/>
    </row>
    <row r="717" spans="1:35" x14ac:dyDescent="0.25">
      <c r="A717" s="32"/>
      <c r="B717" s="33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53"/>
      <c r="Q717" s="40"/>
      <c r="R717" s="35"/>
      <c r="S717" s="35"/>
      <c r="T717" s="36"/>
      <c r="U717" s="35"/>
      <c r="V717" s="37"/>
      <c r="W717" s="32"/>
      <c r="X717" s="34"/>
      <c r="Y717" s="32"/>
      <c r="Z717" s="35"/>
      <c r="AA717" s="35"/>
      <c r="AB717" s="38"/>
      <c r="AC717" s="35"/>
      <c r="AD717" s="50"/>
      <c r="AE717" s="39"/>
      <c r="AF717" s="39"/>
      <c r="AG717" s="34"/>
      <c r="AH717" s="51"/>
      <c r="AI717" s="32"/>
    </row>
    <row r="718" spans="1:35" x14ac:dyDescent="0.25">
      <c r="A718" s="32"/>
      <c r="B718" s="33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53"/>
      <c r="Q718" s="40"/>
      <c r="R718" s="35"/>
      <c r="S718" s="35"/>
      <c r="T718" s="36"/>
      <c r="U718" s="35"/>
      <c r="V718" s="37"/>
      <c r="W718" s="32"/>
      <c r="X718" s="34"/>
      <c r="Y718" s="32"/>
      <c r="Z718" s="35"/>
      <c r="AA718" s="35"/>
      <c r="AB718" s="38"/>
      <c r="AC718" s="35"/>
      <c r="AD718" s="50"/>
      <c r="AE718" s="39"/>
      <c r="AF718" s="39"/>
      <c r="AG718" s="34"/>
      <c r="AH718" s="51"/>
      <c r="AI718" s="32"/>
    </row>
    <row r="719" spans="1:35" x14ac:dyDescent="0.25">
      <c r="A719" s="32"/>
      <c r="B719" s="33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53"/>
      <c r="Q719" s="40"/>
      <c r="R719" s="35"/>
      <c r="S719" s="35"/>
      <c r="T719" s="36"/>
      <c r="U719" s="35"/>
      <c r="V719" s="37"/>
      <c r="W719" s="32"/>
      <c r="X719" s="34"/>
      <c r="Y719" s="32"/>
      <c r="Z719" s="35"/>
      <c r="AA719" s="35"/>
      <c r="AB719" s="38"/>
      <c r="AC719" s="35"/>
      <c r="AD719" s="50"/>
      <c r="AE719" s="39"/>
      <c r="AF719" s="39"/>
      <c r="AG719" s="34"/>
      <c r="AH719" s="51"/>
      <c r="AI719" s="32"/>
    </row>
    <row r="720" spans="1:35" x14ac:dyDescent="0.25">
      <c r="A720" s="32"/>
      <c r="B720" s="33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53"/>
      <c r="Q720" s="40"/>
      <c r="R720" s="35"/>
      <c r="S720" s="35"/>
      <c r="T720" s="36"/>
      <c r="U720" s="35"/>
      <c r="V720" s="37"/>
      <c r="W720" s="32"/>
      <c r="X720" s="34"/>
      <c r="Y720" s="32"/>
      <c r="Z720" s="35"/>
      <c r="AA720" s="35"/>
      <c r="AB720" s="38"/>
      <c r="AC720" s="35"/>
      <c r="AD720" s="50"/>
      <c r="AE720" s="39"/>
      <c r="AF720" s="39"/>
      <c r="AG720" s="34"/>
      <c r="AH720" s="51"/>
      <c r="AI720" s="32"/>
    </row>
    <row r="721" spans="1:35" x14ac:dyDescent="0.25">
      <c r="A721" s="32"/>
      <c r="B721" s="33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53"/>
      <c r="Q721" s="40"/>
      <c r="R721" s="35"/>
      <c r="S721" s="35"/>
      <c r="T721" s="36"/>
      <c r="U721" s="35"/>
      <c r="V721" s="37"/>
      <c r="W721" s="32"/>
      <c r="X721" s="34"/>
      <c r="Y721" s="32"/>
      <c r="Z721" s="35"/>
      <c r="AA721" s="35"/>
      <c r="AB721" s="34"/>
      <c r="AC721" s="35"/>
      <c r="AD721" s="50"/>
      <c r="AE721" s="39"/>
      <c r="AF721" s="39"/>
      <c r="AG721" s="34"/>
      <c r="AH721" s="51"/>
      <c r="AI721" s="32"/>
    </row>
    <row r="722" spans="1:35" x14ac:dyDescent="0.25">
      <c r="A722" s="32"/>
      <c r="B722" s="33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53"/>
      <c r="Q722" s="40"/>
      <c r="R722" s="35"/>
      <c r="S722" s="35"/>
      <c r="T722" s="36"/>
      <c r="U722" s="35"/>
      <c r="V722" s="37"/>
      <c r="W722" s="32"/>
      <c r="X722" s="34"/>
      <c r="Y722" s="32"/>
      <c r="Z722" s="35"/>
      <c r="AA722" s="35"/>
      <c r="AB722" s="38"/>
      <c r="AC722" s="35"/>
      <c r="AD722" s="50"/>
      <c r="AE722" s="39"/>
      <c r="AF722" s="39"/>
      <c r="AG722" s="34"/>
      <c r="AH722" s="51"/>
      <c r="AI722" s="32"/>
    </row>
    <row r="723" spans="1:35" x14ac:dyDescent="0.25">
      <c r="A723" s="32"/>
      <c r="B723" s="33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53"/>
      <c r="Q723" s="40"/>
      <c r="R723" s="35"/>
      <c r="S723" s="35"/>
      <c r="T723" s="36"/>
      <c r="U723" s="35"/>
      <c r="V723" s="37"/>
      <c r="W723" s="32"/>
      <c r="X723" s="34"/>
      <c r="Y723" s="32"/>
      <c r="Z723" s="35"/>
      <c r="AA723" s="35"/>
      <c r="AB723" s="38"/>
      <c r="AC723" s="35"/>
      <c r="AD723" s="50"/>
      <c r="AE723" s="39"/>
      <c r="AF723" s="39"/>
      <c r="AG723" s="34"/>
      <c r="AH723" s="51"/>
      <c r="AI723" s="32"/>
    </row>
    <row r="724" spans="1:35" x14ac:dyDescent="0.25">
      <c r="A724" s="32"/>
      <c r="B724" s="33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53"/>
      <c r="Q724" s="40"/>
      <c r="R724" s="35"/>
      <c r="S724" s="35"/>
      <c r="T724" s="36"/>
      <c r="U724" s="35"/>
      <c r="V724" s="37"/>
      <c r="W724" s="32"/>
      <c r="X724" s="34"/>
      <c r="Y724" s="32"/>
      <c r="Z724" s="35"/>
      <c r="AA724" s="35"/>
      <c r="AB724" s="38"/>
      <c r="AC724" s="35"/>
      <c r="AD724" s="50"/>
      <c r="AE724" s="39"/>
      <c r="AF724" s="39"/>
      <c r="AG724" s="34"/>
      <c r="AH724" s="51"/>
      <c r="AI724" s="32"/>
    </row>
    <row r="725" spans="1:35" x14ac:dyDescent="0.25">
      <c r="A725" s="32"/>
      <c r="B725" s="33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53"/>
      <c r="Q725" s="40"/>
      <c r="R725" s="35"/>
      <c r="S725" s="35"/>
      <c r="T725" s="36"/>
      <c r="U725" s="35"/>
      <c r="V725" s="37"/>
      <c r="W725" s="32"/>
      <c r="X725" s="34"/>
      <c r="Y725" s="32"/>
      <c r="Z725" s="35"/>
      <c r="AA725" s="35"/>
      <c r="AB725" s="38"/>
      <c r="AC725" s="35"/>
      <c r="AD725" s="50"/>
      <c r="AE725" s="39"/>
      <c r="AF725" s="39"/>
      <c r="AG725" s="34"/>
      <c r="AH725" s="51"/>
      <c r="AI725" s="32"/>
    </row>
    <row r="726" spans="1:35" x14ac:dyDescent="0.25">
      <c r="A726" s="32"/>
      <c r="B726" s="33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53"/>
      <c r="Q726" s="40"/>
      <c r="R726" s="35"/>
      <c r="S726" s="35"/>
      <c r="T726" s="36"/>
      <c r="U726" s="35"/>
      <c r="V726" s="37"/>
      <c r="W726" s="32"/>
      <c r="X726" s="34"/>
      <c r="Y726" s="32"/>
      <c r="Z726" s="35"/>
      <c r="AA726" s="35"/>
      <c r="AB726" s="38"/>
      <c r="AC726" s="35"/>
      <c r="AD726" s="50"/>
      <c r="AE726" s="39"/>
      <c r="AF726" s="39"/>
      <c r="AG726" s="34"/>
      <c r="AH726" s="51"/>
      <c r="AI726" s="32"/>
    </row>
    <row r="727" spans="1:35" x14ac:dyDescent="0.25">
      <c r="A727" s="32"/>
      <c r="B727" s="33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53"/>
      <c r="Q727" s="40"/>
      <c r="R727" s="35"/>
      <c r="S727" s="35"/>
      <c r="T727" s="36"/>
      <c r="U727" s="35"/>
      <c r="V727" s="37"/>
      <c r="W727" s="32"/>
      <c r="X727" s="34"/>
      <c r="Y727" s="32"/>
      <c r="Z727" s="35"/>
      <c r="AA727" s="35"/>
      <c r="AB727" s="38"/>
      <c r="AC727" s="35"/>
      <c r="AD727" s="50"/>
      <c r="AE727" s="39"/>
      <c r="AF727" s="39"/>
      <c r="AG727" s="34"/>
      <c r="AH727" s="51"/>
      <c r="AI727" s="32"/>
    </row>
    <row r="728" spans="1:35" x14ac:dyDescent="0.25">
      <c r="A728" s="32"/>
      <c r="B728" s="33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53"/>
      <c r="Q728" s="40"/>
      <c r="R728" s="35"/>
      <c r="S728" s="35"/>
      <c r="T728" s="36"/>
      <c r="U728" s="35"/>
      <c r="V728" s="37"/>
      <c r="W728" s="32"/>
      <c r="X728" s="34"/>
      <c r="Y728" s="32"/>
      <c r="Z728" s="35"/>
      <c r="AA728" s="35"/>
      <c r="AB728" s="38"/>
      <c r="AC728" s="35"/>
      <c r="AD728" s="50"/>
      <c r="AE728" s="39"/>
      <c r="AF728" s="39"/>
      <c r="AG728" s="34"/>
      <c r="AH728" s="51"/>
      <c r="AI728" s="32"/>
    </row>
    <row r="729" spans="1:35" x14ac:dyDescent="0.25">
      <c r="A729" s="32"/>
      <c r="B729" s="33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53"/>
      <c r="Q729" s="40"/>
      <c r="R729" s="35"/>
      <c r="S729" s="35"/>
      <c r="T729" s="36"/>
      <c r="U729" s="35"/>
      <c r="V729" s="37"/>
      <c r="W729" s="32"/>
      <c r="X729" s="34"/>
      <c r="Y729" s="32"/>
      <c r="Z729" s="35"/>
      <c r="AA729" s="35"/>
      <c r="AB729" s="38"/>
      <c r="AC729" s="35"/>
      <c r="AD729" s="50"/>
      <c r="AE729" s="39"/>
      <c r="AF729" s="39"/>
      <c r="AG729" s="34"/>
      <c r="AH729" s="51"/>
      <c r="AI729" s="32"/>
    </row>
    <row r="730" spans="1:35" x14ac:dyDescent="0.25">
      <c r="A730" s="32"/>
      <c r="B730" s="33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53"/>
      <c r="Q730" s="40"/>
      <c r="R730" s="35"/>
      <c r="S730" s="35"/>
      <c r="T730" s="36"/>
      <c r="U730" s="35"/>
      <c r="V730" s="37"/>
      <c r="W730" s="32"/>
      <c r="X730" s="34"/>
      <c r="Y730" s="32"/>
      <c r="Z730" s="35"/>
      <c r="AA730" s="35"/>
      <c r="AB730" s="38"/>
      <c r="AC730" s="35"/>
      <c r="AD730" s="50"/>
      <c r="AE730" s="39"/>
      <c r="AF730" s="39"/>
      <c r="AG730" s="34"/>
      <c r="AH730" s="51"/>
      <c r="AI730" s="32"/>
    </row>
    <row r="731" spans="1:35" x14ac:dyDescent="0.25">
      <c r="A731" s="32"/>
      <c r="B731" s="33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53"/>
      <c r="Q731" s="40"/>
      <c r="R731" s="35"/>
      <c r="S731" s="35"/>
      <c r="T731" s="36"/>
      <c r="U731" s="35"/>
      <c r="V731" s="37"/>
      <c r="W731" s="32"/>
      <c r="X731" s="34"/>
      <c r="Y731" s="32"/>
      <c r="Z731" s="35"/>
      <c r="AA731" s="35"/>
      <c r="AB731" s="38"/>
      <c r="AC731" s="35"/>
      <c r="AD731" s="50"/>
      <c r="AE731" s="39"/>
      <c r="AF731" s="39"/>
      <c r="AG731" s="34"/>
      <c r="AH731" s="51"/>
      <c r="AI731" s="32"/>
    </row>
    <row r="732" spans="1:35" x14ac:dyDescent="0.25">
      <c r="A732" s="32"/>
      <c r="B732" s="33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53"/>
      <c r="Q732" s="40"/>
      <c r="R732" s="35"/>
      <c r="S732" s="35"/>
      <c r="T732" s="36"/>
      <c r="U732" s="35"/>
      <c r="V732" s="37"/>
      <c r="W732" s="32"/>
      <c r="X732" s="34"/>
      <c r="Y732" s="32"/>
      <c r="Z732" s="35"/>
      <c r="AA732" s="35"/>
      <c r="AB732" s="38"/>
      <c r="AC732" s="35"/>
      <c r="AD732" s="50"/>
      <c r="AE732" s="39"/>
      <c r="AF732" s="39"/>
      <c r="AG732" s="34"/>
      <c r="AH732" s="51"/>
      <c r="AI732" s="32"/>
    </row>
    <row r="733" spans="1:35" x14ac:dyDescent="0.25">
      <c r="A733" s="32"/>
      <c r="B733" s="33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53"/>
      <c r="Q733" s="40"/>
      <c r="R733" s="35"/>
      <c r="S733" s="35"/>
      <c r="T733" s="36"/>
      <c r="U733" s="35"/>
      <c r="V733" s="37"/>
      <c r="W733" s="32"/>
      <c r="X733" s="34"/>
      <c r="Y733" s="32"/>
      <c r="Z733" s="35"/>
      <c r="AA733" s="35"/>
      <c r="AB733" s="34"/>
      <c r="AC733" s="35"/>
      <c r="AD733" s="50"/>
      <c r="AE733" s="39"/>
      <c r="AF733" s="39"/>
      <c r="AG733" s="34"/>
      <c r="AH733" s="51"/>
      <c r="AI733" s="32"/>
    </row>
    <row r="734" spans="1:35" x14ac:dyDescent="0.25">
      <c r="A734" s="32"/>
      <c r="B734" s="33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53"/>
      <c r="Q734" s="40"/>
      <c r="R734" s="35"/>
      <c r="S734" s="35"/>
      <c r="T734" s="36"/>
      <c r="U734" s="35"/>
      <c r="V734" s="37"/>
      <c r="W734" s="32"/>
      <c r="X734" s="34"/>
      <c r="Y734" s="32"/>
      <c r="Z734" s="35"/>
      <c r="AA734" s="35"/>
      <c r="AB734" s="34"/>
      <c r="AC734" s="35"/>
      <c r="AD734" s="50"/>
      <c r="AE734" s="39"/>
      <c r="AF734" s="39"/>
      <c r="AG734" s="34"/>
      <c r="AH734" s="51"/>
      <c r="AI734" s="32"/>
    </row>
    <row r="735" spans="1:35" x14ac:dyDescent="0.25">
      <c r="A735" s="32"/>
      <c r="B735" s="33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53"/>
      <c r="Q735" s="40"/>
      <c r="R735" s="35"/>
      <c r="S735" s="35"/>
      <c r="T735" s="36"/>
      <c r="U735" s="35"/>
      <c r="V735" s="37"/>
      <c r="W735" s="32"/>
      <c r="X735" s="34"/>
      <c r="Y735" s="32"/>
      <c r="Z735" s="35"/>
      <c r="AA735" s="35"/>
      <c r="AB735" s="34"/>
      <c r="AC735" s="35"/>
      <c r="AD735" s="50"/>
      <c r="AE735" s="39"/>
      <c r="AF735" s="39"/>
      <c r="AG735" s="34"/>
      <c r="AH735" s="51"/>
      <c r="AI735" s="32"/>
    </row>
    <row r="736" spans="1:35" x14ac:dyDescent="0.25">
      <c r="A736" s="32"/>
      <c r="B736" s="33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53"/>
      <c r="Q736" s="40"/>
      <c r="R736" s="35"/>
      <c r="S736" s="35"/>
      <c r="T736" s="36"/>
      <c r="U736" s="35"/>
      <c r="V736" s="37"/>
      <c r="W736" s="32"/>
      <c r="X736" s="34"/>
      <c r="Y736" s="32"/>
      <c r="Z736" s="35"/>
      <c r="AA736" s="35"/>
      <c r="AB736" s="38"/>
      <c r="AC736" s="35"/>
      <c r="AD736" s="50"/>
      <c r="AE736" s="39"/>
      <c r="AF736" s="39"/>
      <c r="AG736" s="34"/>
      <c r="AH736" s="51"/>
      <c r="AI736" s="32"/>
    </row>
    <row r="737" spans="1:35" x14ac:dyDescent="0.25">
      <c r="A737" s="32"/>
      <c r="B737" s="33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53"/>
      <c r="Q737" s="40"/>
      <c r="R737" s="35"/>
      <c r="S737" s="35"/>
      <c r="T737" s="36"/>
      <c r="U737" s="35"/>
      <c r="V737" s="37"/>
      <c r="W737" s="32"/>
      <c r="X737" s="34"/>
      <c r="Y737" s="32"/>
      <c r="Z737" s="35"/>
      <c r="AA737" s="35"/>
      <c r="AB737" s="38"/>
      <c r="AC737" s="35"/>
      <c r="AD737" s="50"/>
      <c r="AE737" s="39"/>
      <c r="AF737" s="39"/>
      <c r="AG737" s="34"/>
      <c r="AH737" s="51"/>
      <c r="AI737" s="32"/>
    </row>
    <row r="738" spans="1:35" x14ac:dyDescent="0.25">
      <c r="A738" s="32"/>
      <c r="B738" s="33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53"/>
      <c r="Q738" s="40"/>
      <c r="R738" s="35"/>
      <c r="S738" s="35"/>
      <c r="T738" s="36"/>
      <c r="U738" s="35"/>
      <c r="V738" s="37"/>
      <c r="W738" s="32"/>
      <c r="X738" s="34"/>
      <c r="Y738" s="32"/>
      <c r="Z738" s="35"/>
      <c r="AA738" s="35"/>
      <c r="AB738" s="38"/>
      <c r="AC738" s="35"/>
      <c r="AD738" s="50"/>
      <c r="AE738" s="39"/>
      <c r="AF738" s="39"/>
      <c r="AG738" s="34"/>
      <c r="AH738" s="51"/>
      <c r="AI738" s="32"/>
    </row>
    <row r="739" spans="1:35" x14ac:dyDescent="0.25">
      <c r="A739" s="32"/>
      <c r="B739" s="33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53"/>
      <c r="Q739" s="40"/>
      <c r="R739" s="35"/>
      <c r="S739" s="35"/>
      <c r="T739" s="36"/>
      <c r="U739" s="35"/>
      <c r="V739" s="37"/>
      <c r="W739" s="32"/>
      <c r="X739" s="34"/>
      <c r="Y739" s="32"/>
      <c r="Z739" s="35"/>
      <c r="AA739" s="35"/>
      <c r="AB739" s="38"/>
      <c r="AC739" s="35"/>
      <c r="AD739" s="50"/>
      <c r="AE739" s="39"/>
      <c r="AF739" s="39"/>
      <c r="AG739" s="34"/>
      <c r="AH739" s="51"/>
      <c r="AI739" s="32"/>
    </row>
    <row r="740" spans="1:35" x14ac:dyDescent="0.25">
      <c r="A740" s="32"/>
      <c r="B740" s="33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53"/>
      <c r="Q740" s="40"/>
      <c r="R740" s="35"/>
      <c r="S740" s="35"/>
      <c r="T740" s="36"/>
      <c r="U740" s="35"/>
      <c r="V740" s="37"/>
      <c r="W740" s="32"/>
      <c r="X740" s="34"/>
      <c r="Y740" s="32"/>
      <c r="Z740" s="35"/>
      <c r="AA740" s="35"/>
      <c r="AB740" s="34"/>
      <c r="AC740" s="35"/>
      <c r="AD740" s="50"/>
      <c r="AE740" s="39"/>
      <c r="AF740" s="39"/>
      <c r="AG740" s="34"/>
      <c r="AH740" s="51"/>
      <c r="AI740" s="32"/>
    </row>
    <row r="741" spans="1:35" x14ac:dyDescent="0.25">
      <c r="A741" s="32"/>
      <c r="B741" s="33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53"/>
      <c r="Q741" s="40"/>
      <c r="R741" s="35"/>
      <c r="S741" s="35"/>
      <c r="T741" s="36"/>
      <c r="U741" s="35"/>
      <c r="V741" s="37"/>
      <c r="W741" s="32"/>
      <c r="X741" s="34"/>
      <c r="Y741" s="32"/>
      <c r="Z741" s="35"/>
      <c r="AA741" s="35"/>
      <c r="AB741" s="38"/>
      <c r="AC741" s="35"/>
      <c r="AD741" s="50"/>
      <c r="AE741" s="39"/>
      <c r="AF741" s="39"/>
      <c r="AG741" s="34"/>
      <c r="AH741" s="51"/>
      <c r="AI741" s="32"/>
    </row>
    <row r="742" spans="1:35" x14ac:dyDescent="0.25">
      <c r="A742" s="32"/>
      <c r="B742" s="33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53"/>
      <c r="Q742" s="41"/>
      <c r="R742" s="35"/>
      <c r="S742" s="35"/>
      <c r="T742" s="36"/>
      <c r="U742" s="35"/>
      <c r="V742" s="37"/>
      <c r="W742" s="32"/>
      <c r="X742" s="38"/>
      <c r="Y742" s="32"/>
      <c r="Z742" s="35"/>
      <c r="AA742" s="35"/>
      <c r="AB742" s="38"/>
      <c r="AC742" s="35"/>
      <c r="AD742" s="50"/>
      <c r="AE742" s="39"/>
      <c r="AF742" s="39"/>
      <c r="AG742" s="34"/>
      <c r="AH742" s="51"/>
      <c r="AI742" s="32"/>
    </row>
    <row r="743" spans="1:35" x14ac:dyDescent="0.25">
      <c r="A743" s="32"/>
      <c r="B743" s="33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53"/>
      <c r="Q743" s="40"/>
      <c r="R743" s="35"/>
      <c r="S743" s="35"/>
      <c r="T743" s="36"/>
      <c r="U743" s="35"/>
      <c r="V743" s="37"/>
      <c r="W743" s="32"/>
      <c r="X743" s="34"/>
      <c r="Y743" s="32"/>
      <c r="Z743" s="35"/>
      <c r="AA743" s="35"/>
      <c r="AB743" s="38"/>
      <c r="AC743" s="35"/>
      <c r="AD743" s="50"/>
      <c r="AE743" s="39"/>
      <c r="AF743" s="39"/>
      <c r="AG743" s="34"/>
      <c r="AH743" s="51"/>
      <c r="AI743" s="32"/>
    </row>
    <row r="744" spans="1:35" x14ac:dyDescent="0.25">
      <c r="A744" s="32"/>
      <c r="B744" s="33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53"/>
      <c r="Q744" s="40"/>
      <c r="R744" s="35"/>
      <c r="S744" s="35"/>
      <c r="T744" s="36"/>
      <c r="U744" s="35"/>
      <c r="V744" s="37"/>
      <c r="W744" s="32"/>
      <c r="X744" s="34"/>
      <c r="Y744" s="32"/>
      <c r="Z744" s="35"/>
      <c r="AA744" s="35"/>
      <c r="AB744" s="34"/>
      <c r="AC744" s="35"/>
      <c r="AD744" s="50"/>
      <c r="AE744" s="39"/>
      <c r="AF744" s="39"/>
      <c r="AG744" s="34"/>
      <c r="AH744" s="51"/>
      <c r="AI744" s="32"/>
    </row>
    <row r="745" spans="1:35" x14ac:dyDescent="0.25">
      <c r="A745" s="32"/>
      <c r="B745" s="33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53"/>
      <c r="Q745" s="40"/>
      <c r="R745" s="35"/>
      <c r="S745" s="35"/>
      <c r="T745" s="36"/>
      <c r="U745" s="35"/>
      <c r="V745" s="37"/>
      <c r="W745" s="32"/>
      <c r="X745" s="34"/>
      <c r="Y745" s="32"/>
      <c r="Z745" s="35"/>
      <c r="AA745" s="35"/>
      <c r="AB745" s="38"/>
      <c r="AC745" s="35"/>
      <c r="AD745" s="50"/>
      <c r="AE745" s="39"/>
      <c r="AF745" s="39"/>
      <c r="AG745" s="34"/>
      <c r="AH745" s="51"/>
      <c r="AI745" s="32"/>
    </row>
    <row r="746" spans="1:35" x14ac:dyDescent="0.25">
      <c r="A746" s="32"/>
      <c r="B746" s="33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53"/>
      <c r="Q746" s="40"/>
      <c r="R746" s="35"/>
      <c r="S746" s="35"/>
      <c r="T746" s="36"/>
      <c r="U746" s="35"/>
      <c r="V746" s="37"/>
      <c r="W746" s="32"/>
      <c r="X746" s="34"/>
      <c r="Y746" s="32"/>
      <c r="Z746" s="35"/>
      <c r="AA746" s="35"/>
      <c r="AB746" s="38"/>
      <c r="AC746" s="35"/>
      <c r="AD746" s="50"/>
      <c r="AE746" s="39"/>
      <c r="AF746" s="39"/>
      <c r="AG746" s="34"/>
      <c r="AH746" s="51"/>
      <c r="AI746" s="32"/>
    </row>
    <row r="747" spans="1:35" x14ac:dyDescent="0.25">
      <c r="A747" s="32"/>
      <c r="B747" s="33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53"/>
      <c r="Q747" s="40"/>
      <c r="R747" s="35"/>
      <c r="S747" s="35"/>
      <c r="T747" s="36"/>
      <c r="U747" s="35"/>
      <c r="V747" s="37"/>
      <c r="W747" s="32"/>
      <c r="X747" s="34"/>
      <c r="Y747" s="32"/>
      <c r="Z747" s="35"/>
      <c r="AA747" s="35"/>
      <c r="AB747" s="38"/>
      <c r="AC747" s="35"/>
      <c r="AD747" s="50"/>
      <c r="AE747" s="39"/>
      <c r="AF747" s="39"/>
      <c r="AG747" s="34"/>
      <c r="AH747" s="51"/>
      <c r="AI747" s="32"/>
    </row>
    <row r="748" spans="1:35" x14ac:dyDescent="0.25">
      <c r="A748" s="32"/>
      <c r="B748" s="33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53"/>
      <c r="Q748" s="40"/>
      <c r="R748" s="35"/>
      <c r="S748" s="35"/>
      <c r="T748" s="36"/>
      <c r="U748" s="35"/>
      <c r="V748" s="37"/>
      <c r="W748" s="32"/>
      <c r="X748" s="34"/>
      <c r="Y748" s="32"/>
      <c r="Z748" s="35"/>
      <c r="AA748" s="35"/>
      <c r="AB748" s="38"/>
      <c r="AC748" s="35"/>
      <c r="AD748" s="50"/>
      <c r="AE748" s="39"/>
      <c r="AF748" s="39"/>
      <c r="AG748" s="34"/>
      <c r="AH748" s="51"/>
      <c r="AI748" s="32"/>
    </row>
    <row r="749" spans="1:35" x14ac:dyDescent="0.25">
      <c r="A749" s="32"/>
      <c r="B749" s="33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53"/>
      <c r="Q749" s="40"/>
      <c r="R749" s="35"/>
      <c r="S749" s="35"/>
      <c r="T749" s="36"/>
      <c r="U749" s="35"/>
      <c r="V749" s="37"/>
      <c r="W749" s="32"/>
      <c r="X749" s="34"/>
      <c r="Y749" s="32"/>
      <c r="Z749" s="35"/>
      <c r="AA749" s="35"/>
      <c r="AB749" s="38"/>
      <c r="AC749" s="35"/>
      <c r="AD749" s="50"/>
      <c r="AE749" s="39"/>
      <c r="AF749" s="39"/>
      <c r="AG749" s="34"/>
      <c r="AH749" s="51"/>
      <c r="AI749" s="32"/>
    </row>
    <row r="750" spans="1:35" x14ac:dyDescent="0.25">
      <c r="A750" s="32"/>
      <c r="B750" s="33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53"/>
      <c r="Q750" s="40"/>
      <c r="R750" s="35"/>
      <c r="S750" s="35"/>
      <c r="T750" s="36"/>
      <c r="U750" s="35"/>
      <c r="V750" s="37"/>
      <c r="W750" s="32"/>
      <c r="X750" s="34"/>
      <c r="Y750" s="32"/>
      <c r="Z750" s="35"/>
      <c r="AA750" s="35"/>
      <c r="AB750" s="38"/>
      <c r="AC750" s="35"/>
      <c r="AD750" s="50"/>
      <c r="AE750" s="39"/>
      <c r="AF750" s="39"/>
      <c r="AG750" s="34"/>
      <c r="AH750" s="51"/>
      <c r="AI750" s="32"/>
    </row>
    <row r="751" spans="1:35" x14ac:dyDescent="0.25">
      <c r="A751" s="32"/>
      <c r="B751" s="33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53"/>
      <c r="Q751" s="40"/>
      <c r="R751" s="35"/>
      <c r="S751" s="35"/>
      <c r="T751" s="36"/>
      <c r="U751" s="35"/>
      <c r="V751" s="37"/>
      <c r="W751" s="32"/>
      <c r="X751" s="34"/>
      <c r="Y751" s="32"/>
      <c r="Z751" s="35"/>
      <c r="AA751" s="35"/>
      <c r="AB751" s="38"/>
      <c r="AC751" s="35"/>
      <c r="AD751" s="50"/>
      <c r="AE751" s="39"/>
      <c r="AF751" s="39"/>
      <c r="AG751" s="34"/>
      <c r="AH751" s="51"/>
      <c r="AI751" s="32"/>
    </row>
    <row r="752" spans="1:35" x14ac:dyDescent="0.25">
      <c r="A752" s="32"/>
      <c r="B752" s="33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53"/>
      <c r="Q752" s="40"/>
      <c r="R752" s="35"/>
      <c r="S752" s="35"/>
      <c r="T752" s="36"/>
      <c r="U752" s="35"/>
      <c r="V752" s="37"/>
      <c r="W752" s="32"/>
      <c r="X752" s="34"/>
      <c r="Y752" s="32"/>
      <c r="Z752" s="35"/>
      <c r="AA752" s="35"/>
      <c r="AB752" s="38"/>
      <c r="AC752" s="35"/>
      <c r="AD752" s="50"/>
      <c r="AE752" s="39"/>
      <c r="AF752" s="39"/>
      <c r="AG752" s="34"/>
      <c r="AH752" s="51"/>
      <c r="AI752" s="32"/>
    </row>
    <row r="753" spans="1:35" x14ac:dyDescent="0.25">
      <c r="A753" s="32"/>
      <c r="B753" s="33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53"/>
      <c r="Q753" s="40"/>
      <c r="R753" s="35"/>
      <c r="S753" s="35"/>
      <c r="T753" s="36"/>
      <c r="U753" s="35"/>
      <c r="V753" s="37"/>
      <c r="W753" s="32"/>
      <c r="X753" s="34"/>
      <c r="Y753" s="32"/>
      <c r="Z753" s="35"/>
      <c r="AA753" s="35"/>
      <c r="AB753" s="38"/>
      <c r="AC753" s="35"/>
      <c r="AD753" s="50"/>
      <c r="AE753" s="39"/>
      <c r="AF753" s="39"/>
      <c r="AG753" s="34"/>
      <c r="AH753" s="51"/>
      <c r="AI753" s="32"/>
    </row>
    <row r="754" spans="1:35" x14ac:dyDescent="0.25">
      <c r="A754" s="32"/>
      <c r="B754" s="33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53"/>
      <c r="Q754" s="40"/>
      <c r="R754" s="35"/>
      <c r="S754" s="35"/>
      <c r="T754" s="36"/>
      <c r="U754" s="35"/>
      <c r="V754" s="37"/>
      <c r="W754" s="32"/>
      <c r="X754" s="34"/>
      <c r="Y754" s="32"/>
      <c r="Z754" s="35"/>
      <c r="AA754" s="35"/>
      <c r="AB754" s="38"/>
      <c r="AC754" s="35"/>
      <c r="AD754" s="50"/>
      <c r="AE754" s="39"/>
      <c r="AF754" s="39"/>
      <c r="AG754" s="34"/>
      <c r="AH754" s="51"/>
      <c r="AI754" s="32"/>
    </row>
    <row r="755" spans="1:35" x14ac:dyDescent="0.25">
      <c r="A755" s="32"/>
      <c r="B755" s="33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53"/>
      <c r="Q755" s="40"/>
      <c r="R755" s="35"/>
      <c r="S755" s="35"/>
      <c r="T755" s="36"/>
      <c r="U755" s="35"/>
      <c r="V755" s="37"/>
      <c r="W755" s="32"/>
      <c r="X755" s="34"/>
      <c r="Y755" s="32"/>
      <c r="Z755" s="35"/>
      <c r="AA755" s="35"/>
      <c r="AB755" s="38"/>
      <c r="AC755" s="35"/>
      <c r="AD755" s="50"/>
      <c r="AE755" s="39"/>
      <c r="AF755" s="39"/>
      <c r="AG755" s="34"/>
      <c r="AH755" s="51"/>
      <c r="AI755" s="32"/>
    </row>
    <row r="756" spans="1:35" x14ac:dyDescent="0.25">
      <c r="A756" s="32"/>
      <c r="B756" s="33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53"/>
      <c r="Q756" s="40"/>
      <c r="R756" s="35"/>
      <c r="S756" s="35"/>
      <c r="T756" s="36"/>
      <c r="U756" s="35"/>
      <c r="V756" s="37"/>
      <c r="W756" s="32"/>
      <c r="X756" s="34"/>
      <c r="Y756" s="32"/>
      <c r="Z756" s="35"/>
      <c r="AA756" s="35"/>
      <c r="AB756" s="38"/>
      <c r="AC756" s="35"/>
      <c r="AD756" s="50"/>
      <c r="AE756" s="39"/>
      <c r="AF756" s="39"/>
      <c r="AG756" s="34"/>
      <c r="AH756" s="51"/>
      <c r="AI756" s="32"/>
    </row>
    <row r="757" spans="1:35" x14ac:dyDescent="0.25">
      <c r="A757" s="32"/>
      <c r="B757" s="33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53"/>
      <c r="Q757" s="40"/>
      <c r="R757" s="35"/>
      <c r="S757" s="35"/>
      <c r="T757" s="36"/>
      <c r="U757" s="35"/>
      <c r="V757" s="37"/>
      <c r="W757" s="32"/>
      <c r="X757" s="34"/>
      <c r="Y757" s="32"/>
      <c r="Z757" s="35"/>
      <c r="AA757" s="35"/>
      <c r="AB757" s="38"/>
      <c r="AC757" s="35"/>
      <c r="AD757" s="50"/>
      <c r="AE757" s="39"/>
      <c r="AF757" s="39"/>
      <c r="AG757" s="34"/>
      <c r="AH757" s="51"/>
      <c r="AI757" s="32"/>
    </row>
    <row r="758" spans="1:35" x14ac:dyDescent="0.25">
      <c r="A758" s="32"/>
      <c r="B758" s="33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53"/>
      <c r="Q758" s="40"/>
      <c r="R758" s="35"/>
      <c r="S758" s="35"/>
      <c r="T758" s="36"/>
      <c r="U758" s="35"/>
      <c r="V758" s="37"/>
      <c r="W758" s="32"/>
      <c r="X758" s="34"/>
      <c r="Y758" s="32"/>
      <c r="Z758" s="35"/>
      <c r="AA758" s="35"/>
      <c r="AB758" s="38"/>
      <c r="AC758" s="35"/>
      <c r="AD758" s="50"/>
      <c r="AE758" s="39"/>
      <c r="AF758" s="39"/>
      <c r="AG758" s="34"/>
      <c r="AH758" s="51"/>
      <c r="AI758" s="32"/>
    </row>
    <row r="759" spans="1:35" x14ac:dyDescent="0.25">
      <c r="A759" s="32"/>
      <c r="B759" s="33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53"/>
      <c r="Q759" s="40"/>
      <c r="R759" s="35"/>
      <c r="S759" s="35"/>
      <c r="T759" s="36"/>
      <c r="U759" s="35"/>
      <c r="V759" s="37"/>
      <c r="W759" s="32"/>
      <c r="X759" s="34"/>
      <c r="Y759" s="32"/>
      <c r="Z759" s="35"/>
      <c r="AA759" s="35"/>
      <c r="AB759" s="38"/>
      <c r="AC759" s="35"/>
      <c r="AD759" s="50"/>
      <c r="AE759" s="39"/>
      <c r="AF759" s="39"/>
      <c r="AG759" s="34"/>
      <c r="AH759" s="51"/>
      <c r="AI759" s="32"/>
    </row>
    <row r="760" spans="1:35" x14ac:dyDescent="0.25">
      <c r="A760" s="32"/>
      <c r="B760" s="33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53"/>
      <c r="Q760" s="40"/>
      <c r="R760" s="35"/>
      <c r="S760" s="35"/>
      <c r="T760" s="36"/>
      <c r="U760" s="35"/>
      <c r="V760" s="37"/>
      <c r="W760" s="32"/>
      <c r="X760" s="34"/>
      <c r="Y760" s="32"/>
      <c r="Z760" s="35"/>
      <c r="AA760" s="35"/>
      <c r="AB760" s="38"/>
      <c r="AC760" s="35"/>
      <c r="AD760" s="50"/>
      <c r="AE760" s="39"/>
      <c r="AF760" s="39"/>
      <c r="AG760" s="34"/>
      <c r="AH760" s="51"/>
      <c r="AI760" s="32"/>
    </row>
    <row r="761" spans="1:35" x14ac:dyDescent="0.25">
      <c r="A761" s="32"/>
      <c r="B761" s="33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53"/>
      <c r="Q761" s="40"/>
      <c r="R761" s="35"/>
      <c r="S761" s="35"/>
      <c r="T761" s="36"/>
      <c r="U761" s="35"/>
      <c r="V761" s="37"/>
      <c r="W761" s="32"/>
      <c r="X761" s="34"/>
      <c r="Y761" s="32"/>
      <c r="Z761" s="35"/>
      <c r="AA761" s="35"/>
      <c r="AB761" s="34"/>
      <c r="AC761" s="35"/>
      <c r="AD761" s="50"/>
      <c r="AE761" s="39"/>
      <c r="AF761" s="39"/>
      <c r="AG761" s="34"/>
      <c r="AH761" s="51"/>
      <c r="AI761" s="32"/>
    </row>
    <row r="762" spans="1:35" x14ac:dyDescent="0.25">
      <c r="A762" s="32"/>
      <c r="B762" s="33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53"/>
      <c r="Q762" s="40"/>
      <c r="R762" s="35"/>
      <c r="S762" s="35"/>
      <c r="T762" s="36"/>
      <c r="U762" s="35"/>
      <c r="V762" s="37"/>
      <c r="W762" s="32"/>
      <c r="X762" s="34"/>
      <c r="Y762" s="32"/>
      <c r="Z762" s="35"/>
      <c r="AA762" s="35"/>
      <c r="AB762" s="34"/>
      <c r="AC762" s="35"/>
      <c r="AD762" s="50"/>
      <c r="AE762" s="39"/>
      <c r="AF762" s="39"/>
      <c r="AG762" s="34"/>
      <c r="AH762" s="51"/>
      <c r="AI762" s="32"/>
    </row>
    <row r="763" spans="1:35" x14ac:dyDescent="0.25">
      <c r="A763" s="32"/>
      <c r="B763" s="33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53"/>
      <c r="Q763" s="40"/>
      <c r="R763" s="35"/>
      <c r="S763" s="35"/>
      <c r="T763" s="36"/>
      <c r="U763" s="35"/>
      <c r="V763" s="37"/>
      <c r="W763" s="32"/>
      <c r="X763" s="34"/>
      <c r="Y763" s="32"/>
      <c r="Z763" s="35"/>
      <c r="AA763" s="35"/>
      <c r="AB763" s="38"/>
      <c r="AC763" s="35"/>
      <c r="AD763" s="50"/>
      <c r="AE763" s="39"/>
      <c r="AF763" s="39"/>
      <c r="AG763" s="34"/>
      <c r="AH763" s="51"/>
      <c r="AI763" s="32"/>
    </row>
    <row r="764" spans="1:35" x14ac:dyDescent="0.25">
      <c r="A764" s="32"/>
      <c r="B764" s="33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53"/>
      <c r="Q764" s="40"/>
      <c r="R764" s="35"/>
      <c r="S764" s="35"/>
      <c r="T764" s="36"/>
      <c r="U764" s="35"/>
      <c r="V764" s="37"/>
      <c r="W764" s="32"/>
      <c r="X764" s="34"/>
      <c r="Y764" s="32"/>
      <c r="Z764" s="35"/>
      <c r="AA764" s="35"/>
      <c r="AB764" s="38"/>
      <c r="AC764" s="35"/>
      <c r="AD764" s="50"/>
      <c r="AE764" s="39"/>
      <c r="AF764" s="39"/>
      <c r="AG764" s="34"/>
      <c r="AH764" s="51"/>
      <c r="AI764" s="32"/>
    </row>
    <row r="765" spans="1:35" x14ac:dyDescent="0.25">
      <c r="A765" s="32"/>
      <c r="B765" s="33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53"/>
      <c r="Q765" s="40"/>
      <c r="R765" s="35"/>
      <c r="S765" s="35"/>
      <c r="T765" s="36"/>
      <c r="U765" s="35"/>
      <c r="V765" s="37"/>
      <c r="W765" s="32"/>
      <c r="X765" s="34"/>
      <c r="Y765" s="32"/>
      <c r="Z765" s="35"/>
      <c r="AA765" s="35"/>
      <c r="AB765" s="38"/>
      <c r="AC765" s="35"/>
      <c r="AD765" s="50"/>
      <c r="AE765" s="39"/>
      <c r="AF765" s="39"/>
      <c r="AG765" s="34"/>
      <c r="AH765" s="51"/>
      <c r="AI765" s="32"/>
    </row>
    <row r="766" spans="1:35" x14ac:dyDescent="0.25">
      <c r="A766" s="32"/>
      <c r="B766" s="33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53"/>
      <c r="Q766" s="40"/>
      <c r="R766" s="35"/>
      <c r="S766" s="35"/>
      <c r="T766" s="36"/>
      <c r="U766" s="35"/>
      <c r="V766" s="37"/>
      <c r="W766" s="32"/>
      <c r="X766" s="34"/>
      <c r="Y766" s="32"/>
      <c r="Z766" s="35"/>
      <c r="AA766" s="35"/>
      <c r="AB766" s="34"/>
      <c r="AC766" s="35"/>
      <c r="AD766" s="50"/>
      <c r="AE766" s="39"/>
      <c r="AF766" s="39"/>
      <c r="AG766" s="34"/>
      <c r="AH766" s="51"/>
      <c r="AI766" s="32"/>
    </row>
    <row r="767" spans="1:35" x14ac:dyDescent="0.25">
      <c r="A767" s="32"/>
      <c r="B767" s="33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53"/>
      <c r="Q767" s="40"/>
      <c r="R767" s="35"/>
      <c r="S767" s="35"/>
      <c r="T767" s="36"/>
      <c r="U767" s="35"/>
      <c r="V767" s="37"/>
      <c r="W767" s="32"/>
      <c r="X767" s="34"/>
      <c r="Y767" s="32"/>
      <c r="Z767" s="35"/>
      <c r="AA767" s="35"/>
      <c r="AB767" s="34"/>
      <c r="AC767" s="35"/>
      <c r="AD767" s="50"/>
      <c r="AE767" s="39"/>
      <c r="AF767" s="39"/>
      <c r="AG767" s="34"/>
      <c r="AH767" s="51"/>
      <c r="AI767" s="32"/>
    </row>
    <row r="768" spans="1:35" x14ac:dyDescent="0.25">
      <c r="A768" s="32"/>
      <c r="B768" s="33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53"/>
      <c r="Q768" s="40"/>
      <c r="R768" s="35"/>
      <c r="S768" s="35"/>
      <c r="T768" s="36"/>
      <c r="U768" s="35"/>
      <c r="V768" s="37"/>
      <c r="W768" s="32"/>
      <c r="X768" s="34"/>
      <c r="Y768" s="32"/>
      <c r="Z768" s="35"/>
      <c r="AA768" s="35"/>
      <c r="AB768" s="38"/>
      <c r="AC768" s="35"/>
      <c r="AD768" s="50"/>
      <c r="AE768" s="39"/>
      <c r="AF768" s="39"/>
      <c r="AG768" s="34"/>
      <c r="AH768" s="51"/>
      <c r="AI768" s="32"/>
    </row>
    <row r="769" spans="1:35" x14ac:dyDescent="0.25">
      <c r="A769" s="32"/>
      <c r="B769" s="33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53"/>
      <c r="Q769" s="40"/>
      <c r="R769" s="35"/>
      <c r="S769" s="35"/>
      <c r="T769" s="36"/>
      <c r="U769" s="35"/>
      <c r="V769" s="37"/>
      <c r="W769" s="32"/>
      <c r="X769" s="34"/>
      <c r="Y769" s="32"/>
      <c r="Z769" s="35"/>
      <c r="AA769" s="35"/>
      <c r="AB769" s="38"/>
      <c r="AC769" s="35"/>
      <c r="AD769" s="50"/>
      <c r="AE769" s="39"/>
      <c r="AF769" s="39"/>
      <c r="AG769" s="34"/>
      <c r="AH769" s="51"/>
      <c r="AI769" s="32"/>
    </row>
    <row r="770" spans="1:35" x14ac:dyDescent="0.25">
      <c r="A770" s="32"/>
      <c r="B770" s="33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53"/>
      <c r="Q770" s="40"/>
      <c r="R770" s="35"/>
      <c r="S770" s="35"/>
      <c r="T770" s="36"/>
      <c r="U770" s="35"/>
      <c r="V770" s="37"/>
      <c r="W770" s="32"/>
      <c r="X770" s="34"/>
      <c r="Y770" s="32"/>
      <c r="Z770" s="35"/>
      <c r="AA770" s="35"/>
      <c r="AB770" s="38"/>
      <c r="AC770" s="35"/>
      <c r="AD770" s="50"/>
      <c r="AE770" s="39"/>
      <c r="AF770" s="39"/>
      <c r="AG770" s="34"/>
      <c r="AH770" s="51"/>
      <c r="AI770" s="32"/>
    </row>
    <row r="771" spans="1:35" x14ac:dyDescent="0.25">
      <c r="A771" s="32"/>
      <c r="B771" s="33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53"/>
      <c r="Q771" s="40"/>
      <c r="R771" s="35"/>
      <c r="S771" s="35"/>
      <c r="T771" s="36"/>
      <c r="U771" s="35"/>
      <c r="V771" s="37"/>
      <c r="W771" s="32"/>
      <c r="X771" s="34"/>
      <c r="Y771" s="32"/>
      <c r="Z771" s="35"/>
      <c r="AA771" s="35"/>
      <c r="AB771" s="38"/>
      <c r="AC771" s="35"/>
      <c r="AD771" s="50"/>
      <c r="AE771" s="39"/>
      <c r="AF771" s="39"/>
      <c r="AG771" s="34"/>
      <c r="AH771" s="51"/>
      <c r="AI771" s="32"/>
    </row>
    <row r="772" spans="1:35" x14ac:dyDescent="0.25">
      <c r="A772" s="32"/>
      <c r="B772" s="33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53"/>
      <c r="Q772" s="40"/>
      <c r="R772" s="35"/>
      <c r="S772" s="35"/>
      <c r="T772" s="36"/>
      <c r="U772" s="35"/>
      <c r="V772" s="37"/>
      <c r="W772" s="32"/>
      <c r="X772" s="34"/>
      <c r="Y772" s="32"/>
      <c r="Z772" s="35"/>
      <c r="AA772" s="35"/>
      <c r="AB772" s="38"/>
      <c r="AC772" s="35"/>
      <c r="AD772" s="50"/>
      <c r="AE772" s="39"/>
      <c r="AF772" s="39"/>
      <c r="AG772" s="34"/>
      <c r="AH772" s="51"/>
      <c r="AI772" s="32"/>
    </row>
    <row r="773" spans="1:35" x14ac:dyDescent="0.25">
      <c r="A773" s="32"/>
      <c r="B773" s="33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53"/>
      <c r="Q773" s="40"/>
      <c r="R773" s="35"/>
      <c r="S773" s="35"/>
      <c r="T773" s="36"/>
      <c r="U773" s="35"/>
      <c r="V773" s="37"/>
      <c r="W773" s="32"/>
      <c r="X773" s="34"/>
      <c r="Y773" s="32"/>
      <c r="Z773" s="35"/>
      <c r="AA773" s="35"/>
      <c r="AB773" s="34"/>
      <c r="AC773" s="35"/>
      <c r="AD773" s="50"/>
      <c r="AE773" s="39"/>
      <c r="AF773" s="39"/>
      <c r="AG773" s="34"/>
      <c r="AH773" s="51"/>
      <c r="AI773" s="32"/>
    </row>
    <row r="774" spans="1:35" x14ac:dyDescent="0.25">
      <c r="A774" s="32"/>
      <c r="B774" s="33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53"/>
      <c r="Q774" s="40"/>
      <c r="R774" s="35"/>
      <c r="S774" s="35"/>
      <c r="T774" s="36"/>
      <c r="U774" s="35"/>
      <c r="V774" s="37"/>
      <c r="W774" s="32"/>
      <c r="X774" s="34"/>
      <c r="Y774" s="32"/>
      <c r="Z774" s="35"/>
      <c r="AA774" s="35"/>
      <c r="AB774" s="38"/>
      <c r="AC774" s="35"/>
      <c r="AD774" s="50"/>
      <c r="AE774" s="39"/>
      <c r="AF774" s="39"/>
      <c r="AG774" s="34"/>
      <c r="AH774" s="51"/>
      <c r="AI774" s="32"/>
    </row>
    <row r="775" spans="1:35" x14ac:dyDescent="0.25">
      <c r="A775" s="32"/>
      <c r="B775" s="33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53"/>
      <c r="Q775" s="40"/>
      <c r="R775" s="35"/>
      <c r="S775" s="35"/>
      <c r="T775" s="36"/>
      <c r="U775" s="35"/>
      <c r="V775" s="37"/>
      <c r="W775" s="32"/>
      <c r="X775" s="34"/>
      <c r="Y775" s="32"/>
      <c r="Z775" s="35"/>
      <c r="AA775" s="35"/>
      <c r="AB775" s="38"/>
      <c r="AC775" s="35"/>
      <c r="AD775" s="50"/>
      <c r="AE775" s="39"/>
      <c r="AF775" s="39"/>
      <c r="AG775" s="34"/>
      <c r="AH775" s="51"/>
      <c r="AI775" s="32"/>
    </row>
    <row r="776" spans="1:35" x14ac:dyDescent="0.25">
      <c r="A776" s="32"/>
      <c r="B776" s="33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53"/>
      <c r="Q776" s="40"/>
      <c r="R776" s="35"/>
      <c r="S776" s="35"/>
      <c r="T776" s="36"/>
      <c r="U776" s="35"/>
      <c r="V776" s="37"/>
      <c r="W776" s="32"/>
      <c r="X776" s="34"/>
      <c r="Y776" s="32"/>
      <c r="Z776" s="35"/>
      <c r="AA776" s="35"/>
      <c r="AB776" s="38"/>
      <c r="AC776" s="35"/>
      <c r="AD776" s="50"/>
      <c r="AE776" s="39"/>
      <c r="AF776" s="39"/>
      <c r="AG776" s="34"/>
      <c r="AH776" s="51"/>
      <c r="AI776" s="32"/>
    </row>
    <row r="777" spans="1:35" x14ac:dyDescent="0.25">
      <c r="A777" s="32"/>
      <c r="B777" s="33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53"/>
      <c r="Q777" s="40"/>
      <c r="R777" s="35"/>
      <c r="S777" s="35"/>
      <c r="T777" s="36"/>
      <c r="U777" s="35"/>
      <c r="V777" s="37"/>
      <c r="W777" s="32"/>
      <c r="X777" s="34"/>
      <c r="Y777" s="32"/>
      <c r="Z777" s="35"/>
      <c r="AA777" s="35"/>
      <c r="AB777" s="38"/>
      <c r="AC777" s="35"/>
      <c r="AD777" s="50"/>
      <c r="AE777" s="39"/>
      <c r="AF777" s="39"/>
      <c r="AG777" s="34"/>
      <c r="AH777" s="51"/>
      <c r="AI777" s="32"/>
    </row>
    <row r="778" spans="1:35" x14ac:dyDescent="0.25">
      <c r="A778" s="32"/>
      <c r="B778" s="33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53"/>
      <c r="Q778" s="40"/>
      <c r="R778" s="35"/>
      <c r="S778" s="35"/>
      <c r="T778" s="36"/>
      <c r="U778" s="35"/>
      <c r="V778" s="37"/>
      <c r="W778" s="32"/>
      <c r="X778" s="34"/>
      <c r="Y778" s="32"/>
      <c r="Z778" s="35"/>
      <c r="AA778" s="35"/>
      <c r="AB778" s="38"/>
      <c r="AC778" s="35"/>
      <c r="AD778" s="50"/>
      <c r="AE778" s="39"/>
      <c r="AF778" s="39"/>
      <c r="AG778" s="34"/>
      <c r="AH778" s="51"/>
      <c r="AI778" s="32"/>
    </row>
    <row r="779" spans="1:35" x14ac:dyDescent="0.25">
      <c r="A779" s="32"/>
      <c r="B779" s="33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53"/>
      <c r="Q779" s="40"/>
      <c r="R779" s="35"/>
      <c r="S779" s="35"/>
      <c r="T779" s="36"/>
      <c r="U779" s="35"/>
      <c r="V779" s="37"/>
      <c r="W779" s="32"/>
      <c r="X779" s="34"/>
      <c r="Y779" s="32"/>
      <c r="Z779" s="35"/>
      <c r="AA779" s="35"/>
      <c r="AB779" s="38"/>
      <c r="AC779" s="35"/>
      <c r="AD779" s="50"/>
      <c r="AE779" s="39"/>
      <c r="AF779" s="39"/>
      <c r="AG779" s="34"/>
      <c r="AH779" s="51"/>
      <c r="AI779" s="32"/>
    </row>
    <row r="780" spans="1:35" x14ac:dyDescent="0.25">
      <c r="A780" s="32"/>
      <c r="B780" s="33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53"/>
      <c r="Q780" s="40"/>
      <c r="R780" s="35"/>
      <c r="S780" s="35"/>
      <c r="T780" s="36"/>
      <c r="U780" s="35"/>
      <c r="V780" s="37"/>
      <c r="W780" s="32"/>
      <c r="X780" s="34"/>
      <c r="Y780" s="32"/>
      <c r="Z780" s="35"/>
      <c r="AA780" s="35"/>
      <c r="AB780" s="38"/>
      <c r="AC780" s="35"/>
      <c r="AD780" s="50"/>
      <c r="AE780" s="39"/>
      <c r="AF780" s="39"/>
      <c r="AG780" s="34"/>
      <c r="AH780" s="51"/>
      <c r="AI780" s="32"/>
    </row>
    <row r="781" spans="1:35" x14ac:dyDescent="0.25">
      <c r="A781" s="32"/>
      <c r="B781" s="33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53"/>
      <c r="Q781" s="40"/>
      <c r="R781" s="35"/>
      <c r="S781" s="35"/>
      <c r="T781" s="36"/>
      <c r="U781" s="35"/>
      <c r="V781" s="37"/>
      <c r="W781" s="32"/>
      <c r="X781" s="34"/>
      <c r="Y781" s="32"/>
      <c r="Z781" s="35"/>
      <c r="AA781" s="35"/>
      <c r="AB781" s="38"/>
      <c r="AC781" s="35"/>
      <c r="AD781" s="50"/>
      <c r="AE781" s="39"/>
      <c r="AF781" s="39"/>
      <c r="AG781" s="34"/>
      <c r="AH781" s="51"/>
      <c r="AI781" s="32"/>
    </row>
    <row r="782" spans="1:35" x14ac:dyDescent="0.25">
      <c r="A782" s="32"/>
      <c r="B782" s="33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53"/>
      <c r="Q782" s="40"/>
      <c r="R782" s="35"/>
      <c r="S782" s="35"/>
      <c r="T782" s="36"/>
      <c r="U782" s="35"/>
      <c r="V782" s="37"/>
      <c r="W782" s="32"/>
      <c r="X782" s="34"/>
      <c r="Y782" s="32"/>
      <c r="Z782" s="35"/>
      <c r="AA782" s="35"/>
      <c r="AB782" s="38"/>
      <c r="AC782" s="35"/>
      <c r="AD782" s="50"/>
      <c r="AE782" s="39"/>
      <c r="AF782" s="39"/>
      <c r="AG782" s="34"/>
      <c r="AH782" s="51"/>
      <c r="AI782" s="32"/>
    </row>
    <row r="783" spans="1:35" x14ac:dyDescent="0.25">
      <c r="A783" s="32"/>
      <c r="B783" s="33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53"/>
      <c r="Q783" s="40"/>
      <c r="R783" s="35"/>
      <c r="S783" s="35"/>
      <c r="T783" s="36"/>
      <c r="U783" s="35"/>
      <c r="V783" s="37"/>
      <c r="W783" s="32"/>
      <c r="X783" s="34"/>
      <c r="Y783" s="32"/>
      <c r="Z783" s="35"/>
      <c r="AA783" s="35"/>
      <c r="AB783" s="38"/>
      <c r="AC783" s="35"/>
      <c r="AD783" s="50"/>
      <c r="AE783" s="39"/>
      <c r="AF783" s="39"/>
      <c r="AG783" s="34"/>
      <c r="AH783" s="51"/>
      <c r="AI783" s="32"/>
    </row>
    <row r="784" spans="1:35" x14ac:dyDescent="0.25">
      <c r="A784" s="32"/>
      <c r="B784" s="33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53"/>
      <c r="Q784" s="40"/>
      <c r="R784" s="35"/>
      <c r="S784" s="35"/>
      <c r="T784" s="36"/>
      <c r="U784" s="35"/>
      <c r="V784" s="37"/>
      <c r="W784" s="32"/>
      <c r="X784" s="34"/>
      <c r="Y784" s="32"/>
      <c r="Z784" s="35"/>
      <c r="AA784" s="35"/>
      <c r="AB784" s="34"/>
      <c r="AC784" s="35"/>
      <c r="AD784" s="50"/>
      <c r="AE784" s="39"/>
      <c r="AF784" s="39"/>
      <c r="AG784" s="34"/>
      <c r="AH784" s="51"/>
      <c r="AI784" s="32"/>
    </row>
    <row r="785" spans="1:35" x14ac:dyDescent="0.25">
      <c r="A785" s="32"/>
      <c r="B785" s="33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53"/>
      <c r="Q785" s="40"/>
      <c r="R785" s="35"/>
      <c r="S785" s="35"/>
      <c r="T785" s="36"/>
      <c r="U785" s="35"/>
      <c r="V785" s="37"/>
      <c r="W785" s="32"/>
      <c r="X785" s="34"/>
      <c r="Y785" s="32"/>
      <c r="Z785" s="35"/>
      <c r="AA785" s="35"/>
      <c r="AB785" s="38"/>
      <c r="AC785" s="35"/>
      <c r="AD785" s="50"/>
      <c r="AE785" s="39"/>
      <c r="AF785" s="39"/>
      <c r="AG785" s="34"/>
      <c r="AH785" s="51"/>
      <c r="AI785" s="32"/>
    </row>
    <row r="786" spans="1:35" x14ac:dyDescent="0.25">
      <c r="A786" s="32"/>
      <c r="B786" s="33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53"/>
      <c r="Q786" s="40"/>
      <c r="R786" s="35"/>
      <c r="S786" s="35"/>
      <c r="T786" s="36"/>
      <c r="U786" s="35"/>
      <c r="V786" s="37"/>
      <c r="W786" s="32"/>
      <c r="X786" s="34"/>
      <c r="Y786" s="32"/>
      <c r="Z786" s="35"/>
      <c r="AA786" s="35"/>
      <c r="AB786" s="38"/>
      <c r="AC786" s="35"/>
      <c r="AD786" s="50"/>
      <c r="AE786" s="39"/>
      <c r="AF786" s="39"/>
      <c r="AG786" s="34"/>
      <c r="AH786" s="51"/>
      <c r="AI786" s="32"/>
    </row>
    <row r="787" spans="1:35" x14ac:dyDescent="0.25">
      <c r="A787" s="32"/>
      <c r="B787" s="33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53"/>
      <c r="Q787" s="40"/>
      <c r="R787" s="35"/>
      <c r="S787" s="35"/>
      <c r="T787" s="36"/>
      <c r="U787" s="35"/>
      <c r="V787" s="37"/>
      <c r="W787" s="32"/>
      <c r="X787" s="34"/>
      <c r="Y787" s="32"/>
      <c r="Z787" s="35"/>
      <c r="AA787" s="35"/>
      <c r="AB787" s="38"/>
      <c r="AC787" s="35"/>
      <c r="AD787" s="50"/>
      <c r="AE787" s="39"/>
      <c r="AF787" s="39"/>
      <c r="AG787" s="34"/>
      <c r="AH787" s="51"/>
      <c r="AI787" s="32"/>
    </row>
    <row r="788" spans="1:35" x14ac:dyDescent="0.25">
      <c r="A788" s="32"/>
      <c r="B788" s="33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53"/>
      <c r="Q788" s="40"/>
      <c r="R788" s="35"/>
      <c r="S788" s="35"/>
      <c r="T788" s="36"/>
      <c r="U788" s="35"/>
      <c r="V788" s="37"/>
      <c r="W788" s="32"/>
      <c r="X788" s="34"/>
      <c r="Y788" s="32"/>
      <c r="Z788" s="35"/>
      <c r="AA788" s="35"/>
      <c r="AB788" s="38"/>
      <c r="AC788" s="35"/>
      <c r="AD788" s="50"/>
      <c r="AE788" s="39"/>
      <c r="AF788" s="39"/>
      <c r="AG788" s="34"/>
      <c r="AH788" s="51"/>
      <c r="AI788" s="32"/>
    </row>
    <row r="789" spans="1:35" x14ac:dyDescent="0.25">
      <c r="A789" s="32"/>
      <c r="B789" s="33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53"/>
      <c r="Q789" s="40"/>
      <c r="R789" s="35"/>
      <c r="S789" s="35"/>
      <c r="T789" s="36"/>
      <c r="U789" s="35"/>
      <c r="V789" s="37"/>
      <c r="W789" s="32"/>
      <c r="X789" s="34"/>
      <c r="Y789" s="32"/>
      <c r="Z789" s="35"/>
      <c r="AA789" s="35"/>
      <c r="AB789" s="38"/>
      <c r="AC789" s="35"/>
      <c r="AD789" s="50"/>
      <c r="AE789" s="39"/>
      <c r="AF789" s="39"/>
      <c r="AG789" s="34"/>
      <c r="AH789" s="51"/>
      <c r="AI789" s="32"/>
    </row>
    <row r="790" spans="1:35" x14ac:dyDescent="0.25">
      <c r="A790" s="32"/>
      <c r="B790" s="33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53"/>
      <c r="Q790" s="40"/>
      <c r="R790" s="35"/>
      <c r="S790" s="35"/>
      <c r="T790" s="36"/>
      <c r="U790" s="35"/>
      <c r="V790" s="37"/>
      <c r="W790" s="32"/>
      <c r="X790" s="34"/>
      <c r="Y790" s="32"/>
      <c r="Z790" s="35"/>
      <c r="AA790" s="35"/>
      <c r="AB790" s="34"/>
      <c r="AC790" s="35"/>
      <c r="AD790" s="50"/>
      <c r="AE790" s="39"/>
      <c r="AF790" s="39"/>
      <c r="AG790" s="34"/>
      <c r="AH790" s="51"/>
      <c r="AI790" s="32"/>
    </row>
    <row r="791" spans="1:35" x14ac:dyDescent="0.25">
      <c r="A791" s="32"/>
      <c r="B791" s="33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53"/>
      <c r="Q791" s="40"/>
      <c r="R791" s="35"/>
      <c r="S791" s="35"/>
      <c r="T791" s="36"/>
      <c r="U791" s="35"/>
      <c r="V791" s="37"/>
      <c r="W791" s="32"/>
      <c r="X791" s="34"/>
      <c r="Y791" s="32"/>
      <c r="Z791" s="35"/>
      <c r="AA791" s="35"/>
      <c r="AB791" s="38"/>
      <c r="AC791" s="35"/>
      <c r="AD791" s="50"/>
      <c r="AE791" s="39"/>
      <c r="AF791" s="39"/>
      <c r="AG791" s="34"/>
      <c r="AH791" s="51"/>
      <c r="AI791" s="32"/>
    </row>
    <row r="792" spans="1:35" x14ac:dyDescent="0.25">
      <c r="A792" s="32"/>
      <c r="B792" s="33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53"/>
      <c r="Q792" s="40"/>
      <c r="R792" s="35"/>
      <c r="S792" s="35"/>
      <c r="T792" s="36"/>
      <c r="U792" s="35"/>
      <c r="V792" s="37"/>
      <c r="W792" s="32"/>
      <c r="X792" s="34"/>
      <c r="Y792" s="32"/>
      <c r="Z792" s="35"/>
      <c r="AA792" s="35"/>
      <c r="AB792" s="34"/>
      <c r="AC792" s="35"/>
      <c r="AD792" s="50"/>
      <c r="AE792" s="39"/>
      <c r="AF792" s="39"/>
      <c r="AG792" s="34"/>
      <c r="AH792" s="51"/>
      <c r="AI792" s="32"/>
    </row>
    <row r="793" spans="1:35" x14ac:dyDescent="0.25">
      <c r="A793" s="32"/>
      <c r="B793" s="33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53"/>
      <c r="Q793" s="40"/>
      <c r="R793" s="35"/>
      <c r="S793" s="35"/>
      <c r="T793" s="36"/>
      <c r="U793" s="35"/>
      <c r="V793" s="37"/>
      <c r="W793" s="32"/>
      <c r="X793" s="34"/>
      <c r="Y793" s="32"/>
      <c r="Z793" s="35"/>
      <c r="AA793" s="35"/>
      <c r="AB793" s="34"/>
      <c r="AC793" s="35"/>
      <c r="AD793" s="50"/>
      <c r="AE793" s="39"/>
      <c r="AF793" s="39"/>
      <c r="AG793" s="34"/>
      <c r="AH793" s="51"/>
      <c r="AI793" s="32"/>
    </row>
    <row r="794" spans="1:35" x14ac:dyDescent="0.25">
      <c r="A794" s="32"/>
      <c r="B794" s="33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53"/>
      <c r="Q794" s="40"/>
      <c r="R794" s="35"/>
      <c r="S794" s="35"/>
      <c r="T794" s="36"/>
      <c r="U794" s="35"/>
      <c r="V794" s="37"/>
      <c r="W794" s="32"/>
      <c r="X794" s="34"/>
      <c r="Y794" s="32"/>
      <c r="Z794" s="35"/>
      <c r="AA794" s="35"/>
      <c r="AB794" s="34"/>
      <c r="AC794" s="35"/>
      <c r="AD794" s="50"/>
      <c r="AE794" s="39"/>
      <c r="AF794" s="39"/>
      <c r="AG794" s="34"/>
      <c r="AH794" s="51"/>
      <c r="AI794" s="32"/>
    </row>
    <row r="795" spans="1:35" x14ac:dyDescent="0.25">
      <c r="A795" s="32"/>
      <c r="B795" s="33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53"/>
      <c r="Q795" s="40"/>
      <c r="R795" s="35"/>
      <c r="S795" s="35"/>
      <c r="T795" s="36"/>
      <c r="U795" s="35"/>
      <c r="V795" s="37"/>
      <c r="W795" s="32"/>
      <c r="X795" s="34"/>
      <c r="Y795" s="32"/>
      <c r="Z795" s="35"/>
      <c r="AA795" s="35"/>
      <c r="AB795" s="34"/>
      <c r="AC795" s="35"/>
      <c r="AD795" s="50"/>
      <c r="AE795" s="39"/>
      <c r="AF795" s="39"/>
      <c r="AG795" s="34"/>
      <c r="AH795" s="51"/>
      <c r="AI795" s="32"/>
    </row>
    <row r="796" spans="1:35" x14ac:dyDescent="0.25">
      <c r="A796" s="32"/>
      <c r="B796" s="33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53"/>
      <c r="Q796" s="40"/>
      <c r="R796" s="35"/>
      <c r="S796" s="35"/>
      <c r="T796" s="36"/>
      <c r="U796" s="35"/>
      <c r="V796" s="37"/>
      <c r="W796" s="32"/>
      <c r="X796" s="34"/>
      <c r="Y796" s="32"/>
      <c r="Z796" s="35"/>
      <c r="AA796" s="35"/>
      <c r="AB796" s="34"/>
      <c r="AC796" s="35"/>
      <c r="AD796" s="50"/>
      <c r="AE796" s="39"/>
      <c r="AF796" s="39"/>
      <c r="AG796" s="34"/>
      <c r="AH796" s="51"/>
      <c r="AI796" s="32"/>
    </row>
    <row r="797" spans="1:35" x14ac:dyDescent="0.25">
      <c r="A797" s="32"/>
      <c r="B797" s="33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53"/>
      <c r="Q797" s="40"/>
      <c r="R797" s="35"/>
      <c r="S797" s="35"/>
      <c r="T797" s="36"/>
      <c r="U797" s="35"/>
      <c r="V797" s="37"/>
      <c r="W797" s="32"/>
      <c r="X797" s="34"/>
      <c r="Y797" s="32"/>
      <c r="Z797" s="35"/>
      <c r="AA797" s="35"/>
      <c r="AB797" s="34"/>
      <c r="AC797" s="35"/>
      <c r="AD797" s="50"/>
      <c r="AE797" s="39"/>
      <c r="AF797" s="39"/>
      <c r="AG797" s="34"/>
      <c r="AH797" s="51"/>
      <c r="AI797" s="32"/>
    </row>
    <row r="798" spans="1:35" x14ac:dyDescent="0.25">
      <c r="A798" s="32"/>
      <c r="B798" s="33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53"/>
      <c r="Q798" s="40"/>
      <c r="R798" s="35"/>
      <c r="S798" s="35"/>
      <c r="T798" s="36"/>
      <c r="U798" s="35"/>
      <c r="V798" s="37"/>
      <c r="W798" s="32"/>
      <c r="X798" s="34"/>
      <c r="Y798" s="32"/>
      <c r="Z798" s="35"/>
      <c r="AA798" s="35"/>
      <c r="AB798" s="34"/>
      <c r="AC798" s="35"/>
      <c r="AD798" s="50"/>
      <c r="AE798" s="39"/>
      <c r="AF798" s="39"/>
      <c r="AG798" s="34"/>
      <c r="AH798" s="51"/>
      <c r="AI798" s="32"/>
    </row>
    <row r="799" spans="1:35" x14ac:dyDescent="0.25">
      <c r="A799" s="32"/>
      <c r="B799" s="33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53"/>
      <c r="Q799" s="40"/>
      <c r="R799" s="35"/>
      <c r="S799" s="35"/>
      <c r="T799" s="36"/>
      <c r="U799" s="35"/>
      <c r="V799" s="37"/>
      <c r="W799" s="32"/>
      <c r="X799" s="34"/>
      <c r="Y799" s="32"/>
      <c r="Z799" s="35"/>
      <c r="AA799" s="35"/>
      <c r="AB799" s="34"/>
      <c r="AC799" s="35"/>
      <c r="AD799" s="50"/>
      <c r="AE799" s="39"/>
      <c r="AF799" s="39"/>
      <c r="AG799" s="34"/>
      <c r="AH799" s="51"/>
      <c r="AI799" s="32"/>
    </row>
    <row r="800" spans="1:35" x14ac:dyDescent="0.25">
      <c r="A800" s="32"/>
      <c r="B800" s="33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53"/>
      <c r="Q800" s="40"/>
      <c r="R800" s="35"/>
      <c r="S800" s="35"/>
      <c r="T800" s="36"/>
      <c r="U800" s="35"/>
      <c r="V800" s="37"/>
      <c r="W800" s="32"/>
      <c r="X800" s="34"/>
      <c r="Y800" s="32"/>
      <c r="Z800" s="35"/>
      <c r="AA800" s="35"/>
      <c r="AB800" s="34"/>
      <c r="AC800" s="35"/>
      <c r="AD800" s="50"/>
      <c r="AE800" s="39"/>
      <c r="AF800" s="39"/>
      <c r="AG800" s="34"/>
      <c r="AH800" s="51"/>
      <c r="AI800" s="32"/>
    </row>
    <row r="801" spans="1:35" x14ac:dyDescent="0.25">
      <c r="A801" s="32"/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53"/>
      <c r="Q801" s="40"/>
      <c r="R801" s="35"/>
      <c r="S801" s="35"/>
      <c r="T801" s="36"/>
      <c r="U801" s="35"/>
      <c r="V801" s="37"/>
      <c r="W801" s="32"/>
      <c r="X801" s="34"/>
      <c r="Y801" s="32"/>
      <c r="Z801" s="35"/>
      <c r="AA801" s="35"/>
      <c r="AB801" s="34"/>
      <c r="AC801" s="35"/>
      <c r="AD801" s="50"/>
      <c r="AE801" s="39"/>
      <c r="AF801" s="39"/>
      <c r="AG801" s="34"/>
      <c r="AH801" s="51"/>
      <c r="AI801" s="32"/>
    </row>
    <row r="802" spans="1:35" x14ac:dyDescent="0.25">
      <c r="A802" s="32"/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53"/>
      <c r="Q802" s="40"/>
      <c r="R802" s="35"/>
      <c r="S802" s="35"/>
      <c r="T802" s="36"/>
      <c r="U802" s="35"/>
      <c r="V802" s="37"/>
      <c r="W802" s="32"/>
      <c r="X802" s="34"/>
      <c r="Y802" s="32"/>
      <c r="Z802" s="35"/>
      <c r="AA802" s="35"/>
      <c r="AB802" s="34"/>
      <c r="AC802" s="35"/>
      <c r="AD802" s="50"/>
      <c r="AE802" s="39"/>
      <c r="AF802" s="39"/>
      <c r="AG802" s="34"/>
      <c r="AH802" s="51"/>
      <c r="AI802" s="32"/>
    </row>
    <row r="803" spans="1:35" x14ac:dyDescent="0.25">
      <c r="A803" s="32"/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53"/>
      <c r="Q803" s="40"/>
      <c r="R803" s="35"/>
      <c r="S803" s="35"/>
      <c r="T803" s="36"/>
      <c r="U803" s="35"/>
      <c r="V803" s="37"/>
      <c r="W803" s="32"/>
      <c r="X803" s="34"/>
      <c r="Y803" s="32"/>
      <c r="Z803" s="35"/>
      <c r="AA803" s="35"/>
      <c r="AB803" s="34"/>
      <c r="AC803" s="35"/>
      <c r="AD803" s="50"/>
      <c r="AE803" s="39"/>
      <c r="AF803" s="39"/>
      <c r="AG803" s="34"/>
      <c r="AH803" s="51"/>
      <c r="AI803" s="32"/>
    </row>
    <row r="804" spans="1:35" x14ac:dyDescent="0.25">
      <c r="A804" s="32"/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53"/>
      <c r="Q804" s="40"/>
      <c r="R804" s="35"/>
      <c r="S804" s="35"/>
      <c r="T804" s="36"/>
      <c r="U804" s="35"/>
      <c r="V804" s="37"/>
      <c r="W804" s="32"/>
      <c r="X804" s="34"/>
      <c r="Y804" s="32"/>
      <c r="Z804" s="35"/>
      <c r="AA804" s="35"/>
      <c r="AB804" s="34"/>
      <c r="AC804" s="35"/>
      <c r="AD804" s="50"/>
      <c r="AE804" s="39"/>
      <c r="AF804" s="39"/>
      <c r="AG804" s="34"/>
      <c r="AH804" s="51"/>
      <c r="AI804" s="32"/>
    </row>
    <row r="805" spans="1:35" x14ac:dyDescent="0.25">
      <c r="A805" s="32"/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53"/>
      <c r="Q805" s="40"/>
      <c r="R805" s="35"/>
      <c r="S805" s="35"/>
      <c r="T805" s="36"/>
      <c r="U805" s="35"/>
      <c r="V805" s="37"/>
      <c r="W805" s="32"/>
      <c r="X805" s="34"/>
      <c r="Y805" s="32"/>
      <c r="Z805" s="35"/>
      <c r="AA805" s="35"/>
      <c r="AB805" s="34"/>
      <c r="AC805" s="35"/>
      <c r="AD805" s="50"/>
      <c r="AE805" s="39"/>
      <c r="AF805" s="39"/>
      <c r="AG805" s="34"/>
      <c r="AH805" s="51"/>
      <c r="AI805" s="32"/>
    </row>
    <row r="806" spans="1:35" x14ac:dyDescent="0.25">
      <c r="A806" s="32"/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53"/>
      <c r="Q806" s="40"/>
      <c r="R806" s="35"/>
      <c r="S806" s="35"/>
      <c r="T806" s="36"/>
      <c r="U806" s="35"/>
      <c r="V806" s="37"/>
      <c r="W806" s="32"/>
      <c r="X806" s="34"/>
      <c r="Y806" s="32"/>
      <c r="Z806" s="35"/>
      <c r="AA806" s="35"/>
      <c r="AB806" s="34"/>
      <c r="AC806" s="35"/>
      <c r="AD806" s="50"/>
      <c r="AE806" s="39"/>
      <c r="AF806" s="39"/>
      <c r="AG806" s="34"/>
      <c r="AH806" s="51"/>
      <c r="AI806" s="32"/>
    </row>
    <row r="807" spans="1:35" x14ac:dyDescent="0.25">
      <c r="A807" s="32"/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53"/>
      <c r="Q807" s="40"/>
      <c r="R807" s="35"/>
      <c r="S807" s="35"/>
      <c r="T807" s="36"/>
      <c r="U807" s="35"/>
      <c r="V807" s="37"/>
      <c r="W807" s="32"/>
      <c r="X807" s="34"/>
      <c r="Y807" s="32"/>
      <c r="Z807" s="35"/>
      <c r="AA807" s="35"/>
      <c r="AB807" s="34"/>
      <c r="AC807" s="35"/>
      <c r="AD807" s="50"/>
      <c r="AE807" s="39"/>
      <c r="AF807" s="39"/>
      <c r="AG807" s="34"/>
      <c r="AH807" s="51"/>
      <c r="AI807" s="32"/>
    </row>
    <row r="808" spans="1:35" x14ac:dyDescent="0.25">
      <c r="A808" s="32"/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53"/>
      <c r="Q808" s="40"/>
      <c r="R808" s="35"/>
      <c r="S808" s="35"/>
      <c r="T808" s="36"/>
      <c r="U808" s="35"/>
      <c r="V808" s="37"/>
      <c r="W808" s="32"/>
      <c r="X808" s="34"/>
      <c r="Y808" s="32"/>
      <c r="Z808" s="35"/>
      <c r="AA808" s="35"/>
      <c r="AB808" s="34"/>
      <c r="AC808" s="35"/>
      <c r="AD808" s="50"/>
      <c r="AE808" s="39"/>
      <c r="AF808" s="39"/>
      <c r="AG808" s="34"/>
      <c r="AH808" s="51"/>
      <c r="AI808" s="32"/>
    </row>
    <row r="809" spans="1:35" x14ac:dyDescent="0.25">
      <c r="A809" s="32"/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53"/>
      <c r="Q809" s="40"/>
      <c r="R809" s="35"/>
      <c r="S809" s="35"/>
      <c r="T809" s="36"/>
      <c r="U809" s="35"/>
      <c r="V809" s="37"/>
      <c r="W809" s="32"/>
      <c r="X809" s="34"/>
      <c r="Y809" s="32"/>
      <c r="Z809" s="35"/>
      <c r="AA809" s="35"/>
      <c r="AB809" s="34"/>
      <c r="AC809" s="35"/>
      <c r="AD809" s="50"/>
      <c r="AE809" s="39"/>
      <c r="AF809" s="39"/>
      <c r="AG809" s="34"/>
      <c r="AH809" s="51"/>
      <c r="AI809" s="32"/>
    </row>
    <row r="810" spans="1:35" x14ac:dyDescent="0.25">
      <c r="A810" s="32"/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53"/>
      <c r="Q810" s="40"/>
      <c r="R810" s="35"/>
      <c r="S810" s="35"/>
      <c r="T810" s="36"/>
      <c r="U810" s="35"/>
      <c r="V810" s="37"/>
      <c r="W810" s="32"/>
      <c r="X810" s="34"/>
      <c r="Y810" s="32"/>
      <c r="Z810" s="35"/>
      <c r="AA810" s="35"/>
      <c r="AB810" s="38"/>
      <c r="AC810" s="35"/>
      <c r="AD810" s="50"/>
      <c r="AE810" s="39"/>
      <c r="AF810" s="39"/>
      <c r="AG810" s="34"/>
      <c r="AH810" s="51"/>
      <c r="AI810" s="32"/>
    </row>
    <row r="811" spans="1:35" x14ac:dyDescent="0.25">
      <c r="A811" s="32"/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53"/>
      <c r="Q811" s="40"/>
      <c r="R811" s="35"/>
      <c r="S811" s="35"/>
      <c r="T811" s="36"/>
      <c r="U811" s="35"/>
      <c r="V811" s="37"/>
      <c r="W811" s="32"/>
      <c r="X811" s="34"/>
      <c r="Y811" s="32"/>
      <c r="Z811" s="35"/>
      <c r="AA811" s="35"/>
      <c r="AB811" s="38"/>
      <c r="AC811" s="35"/>
      <c r="AD811" s="50"/>
      <c r="AE811" s="39"/>
      <c r="AF811" s="39"/>
      <c r="AG811" s="34"/>
      <c r="AH811" s="51"/>
      <c r="AI811" s="32"/>
    </row>
    <row r="812" spans="1:35" x14ac:dyDescent="0.25">
      <c r="A812" s="32"/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53"/>
      <c r="Q812" s="41"/>
      <c r="R812" s="35"/>
      <c r="S812" s="35"/>
      <c r="T812" s="36"/>
      <c r="U812" s="35"/>
      <c r="V812" s="37"/>
      <c r="W812" s="32"/>
      <c r="X812" s="38"/>
      <c r="Y812" s="32"/>
      <c r="Z812" s="35"/>
      <c r="AA812" s="35"/>
      <c r="AB812" s="38"/>
      <c r="AC812" s="35"/>
      <c r="AD812" s="50"/>
      <c r="AE812" s="39"/>
      <c r="AF812" s="39"/>
      <c r="AG812" s="34"/>
      <c r="AH812" s="51"/>
      <c r="AI812" s="32"/>
    </row>
    <row r="813" spans="1:35" x14ac:dyDescent="0.25">
      <c r="A813" s="32"/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53"/>
      <c r="Q813" s="41"/>
      <c r="R813" s="35"/>
      <c r="S813" s="35"/>
      <c r="T813" s="36"/>
      <c r="U813" s="35"/>
      <c r="V813" s="37"/>
      <c r="W813" s="32"/>
      <c r="X813" s="38"/>
      <c r="Y813" s="32"/>
      <c r="Z813" s="35"/>
      <c r="AA813" s="35"/>
      <c r="AB813" s="38"/>
      <c r="AC813" s="35"/>
      <c r="AD813" s="50"/>
      <c r="AE813" s="39"/>
      <c r="AF813" s="39"/>
      <c r="AG813" s="34"/>
      <c r="AH813" s="51"/>
      <c r="AI813" s="32"/>
    </row>
    <row r="814" spans="1:35" x14ac:dyDescent="0.25">
      <c r="A814" s="32"/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53"/>
      <c r="Q814" s="40"/>
      <c r="R814" s="35"/>
      <c r="S814" s="35"/>
      <c r="T814" s="36"/>
      <c r="U814" s="35"/>
      <c r="V814" s="37"/>
      <c r="W814" s="32"/>
      <c r="X814" s="34"/>
      <c r="Y814" s="32"/>
      <c r="Z814" s="35"/>
      <c r="AA814" s="35"/>
      <c r="AB814" s="38"/>
      <c r="AC814" s="35"/>
      <c r="AD814" s="50"/>
      <c r="AE814" s="39"/>
      <c r="AF814" s="39"/>
      <c r="AG814" s="34"/>
      <c r="AH814" s="51"/>
      <c r="AI814" s="32"/>
    </row>
    <row r="815" spans="1:35" x14ac:dyDescent="0.25">
      <c r="A815" s="32"/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53"/>
      <c r="Q815" s="41"/>
      <c r="R815" s="35"/>
      <c r="S815" s="35"/>
      <c r="T815" s="36"/>
      <c r="U815" s="35"/>
      <c r="V815" s="37"/>
      <c r="W815" s="32"/>
      <c r="X815" s="38"/>
      <c r="Y815" s="32"/>
      <c r="Z815" s="35"/>
      <c r="AA815" s="35"/>
      <c r="AB815" s="38"/>
      <c r="AC815" s="35"/>
      <c r="AD815" s="50"/>
      <c r="AE815" s="39"/>
      <c r="AF815" s="39"/>
      <c r="AG815" s="34"/>
      <c r="AH815" s="51"/>
      <c r="AI815" s="32"/>
    </row>
    <row r="816" spans="1:35" x14ac:dyDescent="0.25">
      <c r="A816" s="32"/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53"/>
      <c r="Q816" s="41"/>
      <c r="R816" s="35"/>
      <c r="S816" s="35"/>
      <c r="T816" s="36"/>
      <c r="U816" s="35"/>
      <c r="V816" s="37"/>
      <c r="W816" s="32"/>
      <c r="X816" s="38"/>
      <c r="Y816" s="32"/>
      <c r="Z816" s="35"/>
      <c r="AA816" s="35"/>
      <c r="AB816" s="38"/>
      <c r="AC816" s="35"/>
      <c r="AD816" s="50"/>
      <c r="AE816" s="39"/>
      <c r="AF816" s="39"/>
      <c r="AG816" s="34"/>
      <c r="AH816" s="51"/>
      <c r="AI816" s="32"/>
    </row>
    <row r="817" spans="1:35" x14ac:dyDescent="0.25">
      <c r="A817" s="32"/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53"/>
      <c r="Q817" s="40"/>
      <c r="R817" s="35"/>
      <c r="S817" s="35"/>
      <c r="T817" s="36"/>
      <c r="U817" s="35"/>
      <c r="V817" s="37"/>
      <c r="W817" s="32"/>
      <c r="X817" s="34"/>
      <c r="Y817" s="32"/>
      <c r="Z817" s="35"/>
      <c r="AA817" s="35"/>
      <c r="AB817" s="38"/>
      <c r="AC817" s="35"/>
      <c r="AD817" s="50"/>
      <c r="AE817" s="39"/>
      <c r="AF817" s="39"/>
      <c r="AG817" s="34"/>
      <c r="AH817" s="51"/>
      <c r="AI817" s="32"/>
    </row>
    <row r="818" spans="1:35" x14ac:dyDescent="0.25">
      <c r="A818" s="32"/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53"/>
      <c r="Q818" s="40"/>
      <c r="R818" s="35"/>
      <c r="S818" s="35"/>
      <c r="T818" s="36"/>
      <c r="U818" s="35"/>
      <c r="V818" s="37"/>
      <c r="W818" s="32"/>
      <c r="X818" s="34"/>
      <c r="Y818" s="32"/>
      <c r="Z818" s="35"/>
      <c r="AA818" s="35"/>
      <c r="AB818" s="38"/>
      <c r="AC818" s="35"/>
      <c r="AD818" s="50"/>
      <c r="AE818" s="39"/>
      <c r="AF818" s="39"/>
      <c r="AG818" s="34"/>
      <c r="AH818" s="51"/>
      <c r="AI818" s="32"/>
    </row>
    <row r="819" spans="1:35" x14ac:dyDescent="0.25">
      <c r="A819" s="32"/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53"/>
      <c r="Q819" s="40"/>
      <c r="R819" s="35"/>
      <c r="S819" s="35"/>
      <c r="T819" s="36"/>
      <c r="U819" s="35"/>
      <c r="V819" s="37"/>
      <c r="W819" s="32"/>
      <c r="X819" s="34"/>
      <c r="Y819" s="32"/>
      <c r="Z819" s="35"/>
      <c r="AA819" s="35"/>
      <c r="AB819" s="34"/>
      <c r="AC819" s="35"/>
      <c r="AD819" s="50"/>
      <c r="AE819" s="39"/>
      <c r="AF819" s="39"/>
      <c r="AG819" s="34"/>
      <c r="AH819" s="51"/>
      <c r="AI819" s="32"/>
    </row>
    <row r="820" spans="1:35" x14ac:dyDescent="0.25">
      <c r="A820" s="32"/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53"/>
      <c r="Q820" s="40"/>
      <c r="R820" s="35"/>
      <c r="S820" s="35"/>
      <c r="T820" s="36"/>
      <c r="U820" s="35"/>
      <c r="V820" s="37"/>
      <c r="W820" s="32"/>
      <c r="X820" s="34"/>
      <c r="Y820" s="32"/>
      <c r="Z820" s="35"/>
      <c r="AA820" s="35"/>
      <c r="AB820" s="38"/>
      <c r="AC820" s="35"/>
      <c r="AD820" s="50"/>
      <c r="AE820" s="39"/>
      <c r="AF820" s="39"/>
      <c r="AG820" s="34"/>
      <c r="AH820" s="51"/>
      <c r="AI820" s="32"/>
    </row>
    <row r="821" spans="1:35" x14ac:dyDescent="0.25">
      <c r="A821" s="32"/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53"/>
      <c r="Q821" s="40"/>
      <c r="R821" s="35"/>
      <c r="S821" s="35"/>
      <c r="T821" s="36"/>
      <c r="U821" s="35"/>
      <c r="V821" s="37"/>
      <c r="W821" s="32"/>
      <c r="X821" s="34"/>
      <c r="Y821" s="32"/>
      <c r="Z821" s="35"/>
      <c r="AA821" s="35"/>
      <c r="AB821" s="38"/>
      <c r="AC821" s="35"/>
      <c r="AD821" s="50"/>
      <c r="AE821" s="39"/>
      <c r="AF821" s="39"/>
      <c r="AG821" s="34"/>
      <c r="AH821" s="51"/>
      <c r="AI821" s="32"/>
    </row>
    <row r="822" spans="1:35" x14ac:dyDescent="0.25">
      <c r="A822" s="32"/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53"/>
      <c r="Q822" s="40"/>
      <c r="R822" s="35"/>
      <c r="S822" s="35"/>
      <c r="T822" s="36"/>
      <c r="U822" s="35"/>
      <c r="V822" s="37"/>
      <c r="W822" s="32"/>
      <c r="X822" s="34"/>
      <c r="Y822" s="32"/>
      <c r="Z822" s="35"/>
      <c r="AA822" s="35"/>
      <c r="AB822" s="38"/>
      <c r="AC822" s="35"/>
      <c r="AD822" s="50"/>
      <c r="AE822" s="39"/>
      <c r="AF822" s="39"/>
      <c r="AG822" s="34"/>
      <c r="AH822" s="51"/>
      <c r="AI822" s="32"/>
    </row>
    <row r="823" spans="1:35" x14ac:dyDescent="0.25">
      <c r="A823" s="32"/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53"/>
      <c r="Q823" s="40"/>
      <c r="R823" s="35"/>
      <c r="S823" s="35"/>
      <c r="T823" s="36"/>
      <c r="U823" s="35"/>
      <c r="V823" s="37"/>
      <c r="W823" s="32"/>
      <c r="X823" s="34"/>
      <c r="Y823" s="32"/>
      <c r="Z823" s="35"/>
      <c r="AA823" s="35"/>
      <c r="AB823" s="38"/>
      <c r="AC823" s="35"/>
      <c r="AD823" s="50"/>
      <c r="AE823" s="39"/>
      <c r="AF823" s="39"/>
      <c r="AG823" s="34"/>
      <c r="AH823" s="51"/>
      <c r="AI823" s="32"/>
    </row>
    <row r="824" spans="1:35" x14ac:dyDescent="0.25">
      <c r="A824" s="32"/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53"/>
      <c r="Q824" s="40"/>
      <c r="R824" s="35"/>
      <c r="S824" s="35"/>
      <c r="T824" s="36"/>
      <c r="U824" s="35"/>
      <c r="V824" s="37"/>
      <c r="W824" s="32"/>
      <c r="X824" s="34"/>
      <c r="Y824" s="32"/>
      <c r="Z824" s="35"/>
      <c r="AA824" s="35"/>
      <c r="AB824" s="38"/>
      <c r="AC824" s="35"/>
      <c r="AD824" s="50"/>
      <c r="AE824" s="39"/>
      <c r="AF824" s="39"/>
      <c r="AG824" s="34"/>
      <c r="AH824" s="51"/>
      <c r="AI824" s="32"/>
    </row>
    <row r="825" spans="1:35" x14ac:dyDescent="0.25">
      <c r="A825" s="32"/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53"/>
      <c r="Q825" s="40"/>
      <c r="R825" s="35"/>
      <c r="S825" s="35"/>
      <c r="T825" s="36"/>
      <c r="U825" s="35"/>
      <c r="V825" s="37"/>
      <c r="W825" s="32"/>
      <c r="X825" s="34"/>
      <c r="Y825" s="32"/>
      <c r="Z825" s="35"/>
      <c r="AA825" s="35"/>
      <c r="AB825" s="34"/>
      <c r="AC825" s="35"/>
      <c r="AD825" s="50"/>
      <c r="AE825" s="39"/>
      <c r="AF825" s="39"/>
      <c r="AG825" s="34"/>
      <c r="AH825" s="51"/>
      <c r="AI825" s="32"/>
    </row>
    <row r="826" spans="1:35" x14ac:dyDescent="0.25">
      <c r="A826" s="32"/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53"/>
      <c r="Q826" s="40"/>
      <c r="R826" s="35"/>
      <c r="S826" s="35"/>
      <c r="T826" s="36"/>
      <c r="U826" s="35"/>
      <c r="V826" s="37"/>
      <c r="W826" s="32"/>
      <c r="X826" s="34"/>
      <c r="Y826" s="32"/>
      <c r="Z826" s="35"/>
      <c r="AA826" s="35"/>
      <c r="AB826" s="34"/>
      <c r="AC826" s="35"/>
      <c r="AD826" s="50"/>
      <c r="AE826" s="39"/>
      <c r="AF826" s="39"/>
      <c r="AG826" s="34"/>
      <c r="AH826" s="51"/>
      <c r="AI826" s="32"/>
    </row>
    <row r="827" spans="1:35" x14ac:dyDescent="0.25">
      <c r="A827" s="32"/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53"/>
      <c r="Q827" s="40"/>
      <c r="R827" s="35"/>
      <c r="S827" s="35"/>
      <c r="T827" s="36"/>
      <c r="U827" s="35"/>
      <c r="V827" s="37"/>
      <c r="W827" s="32"/>
      <c r="X827" s="34"/>
      <c r="Y827" s="32"/>
      <c r="Z827" s="35"/>
      <c r="AA827" s="35"/>
      <c r="AB827" s="38"/>
      <c r="AC827" s="35"/>
      <c r="AD827" s="50"/>
      <c r="AE827" s="39"/>
      <c r="AF827" s="39"/>
      <c r="AG827" s="34"/>
      <c r="AH827" s="51"/>
      <c r="AI827" s="32"/>
    </row>
    <row r="828" spans="1:35" x14ac:dyDescent="0.25">
      <c r="A828" s="32"/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53"/>
      <c r="Q828" s="40"/>
      <c r="R828" s="35"/>
      <c r="S828" s="35"/>
      <c r="T828" s="36"/>
      <c r="U828" s="35"/>
      <c r="V828" s="37"/>
      <c r="W828" s="32"/>
      <c r="X828" s="34"/>
      <c r="Y828" s="32"/>
      <c r="Z828" s="35"/>
      <c r="AA828" s="35"/>
      <c r="AB828" s="38"/>
      <c r="AC828" s="35"/>
      <c r="AD828" s="50"/>
      <c r="AE828" s="39"/>
      <c r="AF828" s="39"/>
      <c r="AG828" s="34"/>
      <c r="AH828" s="51"/>
      <c r="AI828" s="32"/>
    </row>
    <row r="829" spans="1:35" x14ac:dyDescent="0.25">
      <c r="A829" s="32"/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53"/>
      <c r="Q829" s="40"/>
      <c r="R829" s="35"/>
      <c r="S829" s="35"/>
      <c r="T829" s="36"/>
      <c r="U829" s="35"/>
      <c r="V829" s="37"/>
      <c r="W829" s="32"/>
      <c r="X829" s="34"/>
      <c r="Y829" s="32"/>
      <c r="Z829" s="35"/>
      <c r="AA829" s="35"/>
      <c r="AB829" s="34"/>
      <c r="AC829" s="35"/>
      <c r="AD829" s="50"/>
      <c r="AE829" s="39"/>
      <c r="AF829" s="39"/>
      <c r="AG829" s="34"/>
      <c r="AH829" s="51"/>
      <c r="AI829" s="32"/>
    </row>
    <row r="830" spans="1:35" x14ac:dyDescent="0.25">
      <c r="A830" s="32"/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53"/>
      <c r="Q830" s="40"/>
      <c r="R830" s="35"/>
      <c r="S830" s="35"/>
      <c r="T830" s="36"/>
      <c r="U830" s="35"/>
      <c r="V830" s="37"/>
      <c r="W830" s="32"/>
      <c r="X830" s="34"/>
      <c r="Y830" s="32"/>
      <c r="Z830" s="35"/>
      <c r="AA830" s="35"/>
      <c r="AB830" s="38"/>
      <c r="AC830" s="35"/>
      <c r="AD830" s="50"/>
      <c r="AE830" s="39"/>
      <c r="AF830" s="39"/>
      <c r="AG830" s="34"/>
      <c r="AH830" s="51"/>
      <c r="AI830" s="32"/>
    </row>
    <row r="831" spans="1:35" x14ac:dyDescent="0.25">
      <c r="A831" s="32"/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53"/>
      <c r="Q831" s="40"/>
      <c r="R831" s="35"/>
      <c r="S831" s="35"/>
      <c r="T831" s="36"/>
      <c r="U831" s="35"/>
      <c r="V831" s="37"/>
      <c r="W831" s="32"/>
      <c r="X831" s="34"/>
      <c r="Y831" s="32"/>
      <c r="Z831" s="35"/>
      <c r="AA831" s="35"/>
      <c r="AB831" s="38"/>
      <c r="AC831" s="35"/>
      <c r="AD831" s="50"/>
      <c r="AE831" s="39"/>
      <c r="AF831" s="39"/>
      <c r="AG831" s="34"/>
      <c r="AH831" s="51"/>
      <c r="AI831" s="32"/>
    </row>
    <row r="832" spans="1:35" x14ac:dyDescent="0.25">
      <c r="A832" s="32"/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53"/>
      <c r="Q832" s="40"/>
      <c r="R832" s="35"/>
      <c r="S832" s="35"/>
      <c r="T832" s="36"/>
      <c r="U832" s="35"/>
      <c r="V832" s="37"/>
      <c r="W832" s="32"/>
      <c r="X832" s="34"/>
      <c r="Y832" s="32"/>
      <c r="Z832" s="35"/>
      <c r="AA832" s="35"/>
      <c r="AB832" s="38"/>
      <c r="AC832" s="35"/>
      <c r="AD832" s="50"/>
      <c r="AE832" s="39"/>
      <c r="AF832" s="39"/>
      <c r="AG832" s="34"/>
      <c r="AH832" s="51"/>
      <c r="AI832" s="32"/>
    </row>
    <row r="833" spans="1:35" x14ac:dyDescent="0.25">
      <c r="A833" s="32"/>
      <c r="B833" s="33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53"/>
      <c r="Q833" s="40"/>
      <c r="R833" s="35"/>
      <c r="S833" s="35"/>
      <c r="T833" s="36"/>
      <c r="U833" s="35"/>
      <c r="V833" s="37"/>
      <c r="W833" s="32"/>
      <c r="X833" s="34"/>
      <c r="Y833" s="32"/>
      <c r="Z833" s="35"/>
      <c r="AA833" s="35"/>
      <c r="AB833" s="38"/>
      <c r="AC833" s="35"/>
      <c r="AD833" s="50"/>
      <c r="AE833" s="39"/>
      <c r="AF833" s="39"/>
      <c r="AG833" s="34"/>
      <c r="AH833" s="51"/>
      <c r="AI833" s="32"/>
    </row>
    <row r="834" spans="1:35" x14ac:dyDescent="0.25">
      <c r="A834" s="32"/>
      <c r="B834" s="33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53"/>
      <c r="Q834" s="40"/>
      <c r="R834" s="35"/>
      <c r="S834" s="35"/>
      <c r="T834" s="36"/>
      <c r="U834" s="35"/>
      <c r="V834" s="37"/>
      <c r="W834" s="32"/>
      <c r="X834" s="34"/>
      <c r="Y834" s="32"/>
      <c r="Z834" s="35"/>
      <c r="AA834" s="35"/>
      <c r="AB834" s="38"/>
      <c r="AC834" s="35"/>
      <c r="AD834" s="50"/>
      <c r="AE834" s="39"/>
      <c r="AF834" s="39"/>
      <c r="AG834" s="34"/>
      <c r="AH834" s="51"/>
      <c r="AI834" s="32"/>
    </row>
    <row r="835" spans="1:35" x14ac:dyDescent="0.25">
      <c r="A835" s="32"/>
      <c r="B835" s="33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53"/>
      <c r="Q835" s="40"/>
      <c r="R835" s="35"/>
      <c r="S835" s="35"/>
      <c r="T835" s="36"/>
      <c r="U835" s="35"/>
      <c r="V835" s="37"/>
      <c r="W835" s="32"/>
      <c r="X835" s="34"/>
      <c r="Y835" s="32"/>
      <c r="Z835" s="35"/>
      <c r="AA835" s="35"/>
      <c r="AB835" s="38"/>
      <c r="AC835" s="35"/>
      <c r="AD835" s="50"/>
      <c r="AE835" s="39"/>
      <c r="AF835" s="39"/>
      <c r="AG835" s="34"/>
      <c r="AH835" s="51"/>
      <c r="AI835" s="32"/>
    </row>
    <row r="836" spans="1:35" x14ac:dyDescent="0.25">
      <c r="A836" s="32"/>
      <c r="B836" s="33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53"/>
      <c r="Q836" s="40"/>
      <c r="R836" s="35"/>
      <c r="S836" s="35"/>
      <c r="T836" s="36"/>
      <c r="U836" s="35"/>
      <c r="V836" s="37"/>
      <c r="W836" s="32"/>
      <c r="X836" s="34"/>
      <c r="Y836" s="32"/>
      <c r="Z836" s="35"/>
      <c r="AA836" s="35"/>
      <c r="AB836" s="38"/>
      <c r="AC836" s="35"/>
      <c r="AD836" s="50"/>
      <c r="AE836" s="39"/>
      <c r="AF836" s="39"/>
      <c r="AG836" s="34"/>
      <c r="AH836" s="51"/>
      <c r="AI836" s="32"/>
    </row>
    <row r="837" spans="1:35" x14ac:dyDescent="0.25">
      <c r="A837" s="32"/>
      <c r="B837" s="33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53"/>
      <c r="Q837" s="40"/>
      <c r="R837" s="35"/>
      <c r="S837" s="35"/>
      <c r="T837" s="36"/>
      <c r="U837" s="35"/>
      <c r="V837" s="37"/>
      <c r="W837" s="32"/>
      <c r="X837" s="34"/>
      <c r="Y837" s="32"/>
      <c r="Z837" s="35"/>
      <c r="AA837" s="35"/>
      <c r="AB837" s="38"/>
      <c r="AC837" s="35"/>
      <c r="AD837" s="50"/>
      <c r="AE837" s="39"/>
      <c r="AF837" s="39"/>
      <c r="AG837" s="34"/>
      <c r="AH837" s="51"/>
      <c r="AI837" s="32"/>
    </row>
    <row r="838" spans="1:35" x14ac:dyDescent="0.25">
      <c r="A838" s="32"/>
      <c r="B838" s="33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53"/>
      <c r="Q838" s="40"/>
      <c r="R838" s="35"/>
      <c r="S838" s="35"/>
      <c r="T838" s="36"/>
      <c r="U838" s="35"/>
      <c r="V838" s="37"/>
      <c r="W838" s="32"/>
      <c r="X838" s="34"/>
      <c r="Y838" s="32"/>
      <c r="Z838" s="35"/>
      <c r="AA838" s="35"/>
      <c r="AB838" s="38"/>
      <c r="AC838" s="35"/>
      <c r="AD838" s="50"/>
      <c r="AE838" s="39"/>
      <c r="AF838" s="39"/>
      <c r="AG838" s="34"/>
      <c r="AH838" s="51"/>
      <c r="AI838" s="32"/>
    </row>
    <row r="839" spans="1:35" x14ac:dyDescent="0.25">
      <c r="A839" s="32"/>
      <c r="B839" s="33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53"/>
      <c r="Q839" s="40"/>
      <c r="R839" s="35"/>
      <c r="S839" s="35"/>
      <c r="T839" s="36"/>
      <c r="U839" s="35"/>
      <c r="V839" s="37"/>
      <c r="W839" s="32"/>
      <c r="X839" s="34"/>
      <c r="Y839" s="32"/>
      <c r="Z839" s="35"/>
      <c r="AA839" s="35"/>
      <c r="AB839" s="38"/>
      <c r="AC839" s="35"/>
      <c r="AD839" s="50"/>
      <c r="AE839" s="39"/>
      <c r="AF839" s="39"/>
      <c r="AG839" s="34"/>
      <c r="AH839" s="51"/>
      <c r="AI839" s="32"/>
    </row>
    <row r="840" spans="1:35" x14ac:dyDescent="0.25">
      <c r="A840" s="32"/>
      <c r="B840" s="33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53"/>
      <c r="Q840" s="40"/>
      <c r="R840" s="35"/>
      <c r="S840" s="35"/>
      <c r="T840" s="36"/>
      <c r="U840" s="35"/>
      <c r="V840" s="37"/>
      <c r="W840" s="32"/>
      <c r="X840" s="34"/>
      <c r="Y840" s="32"/>
      <c r="Z840" s="35"/>
      <c r="AA840" s="35"/>
      <c r="AB840" s="38"/>
      <c r="AC840" s="35"/>
      <c r="AD840" s="50"/>
      <c r="AE840" s="39"/>
      <c r="AF840" s="39"/>
      <c r="AG840" s="34"/>
      <c r="AH840" s="51"/>
      <c r="AI840" s="32"/>
    </row>
    <row r="841" spans="1:35" x14ac:dyDescent="0.25">
      <c r="A841" s="32"/>
      <c r="B841" s="33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53"/>
      <c r="Q841" s="40"/>
      <c r="R841" s="35"/>
      <c r="S841" s="35"/>
      <c r="T841" s="36"/>
      <c r="U841" s="35"/>
      <c r="V841" s="37"/>
      <c r="W841" s="32"/>
      <c r="X841" s="34"/>
      <c r="Y841" s="32"/>
      <c r="Z841" s="35"/>
      <c r="AA841" s="35"/>
      <c r="AB841" s="38"/>
      <c r="AC841" s="35"/>
      <c r="AD841" s="50"/>
      <c r="AE841" s="39"/>
      <c r="AF841" s="39"/>
      <c r="AG841" s="34"/>
      <c r="AH841" s="51"/>
      <c r="AI841" s="32"/>
    </row>
    <row r="842" spans="1:35" x14ac:dyDescent="0.25">
      <c r="A842" s="32"/>
      <c r="B842" s="33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53"/>
      <c r="Q842" s="40"/>
      <c r="R842" s="35"/>
      <c r="S842" s="35"/>
      <c r="T842" s="36"/>
      <c r="U842" s="35"/>
      <c r="V842" s="37"/>
      <c r="W842" s="32"/>
      <c r="X842" s="34"/>
      <c r="Y842" s="32"/>
      <c r="Z842" s="35"/>
      <c r="AA842" s="35"/>
      <c r="AB842" s="38"/>
      <c r="AC842" s="35"/>
      <c r="AD842" s="50"/>
      <c r="AE842" s="39"/>
      <c r="AF842" s="39"/>
      <c r="AG842" s="34"/>
      <c r="AH842" s="51"/>
      <c r="AI842" s="32"/>
    </row>
    <row r="843" spans="1:35" x14ac:dyDescent="0.25">
      <c r="A843" s="32"/>
      <c r="B843" s="33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53"/>
      <c r="Q843" s="40"/>
      <c r="R843" s="35"/>
      <c r="S843" s="35"/>
      <c r="T843" s="36"/>
      <c r="U843" s="35"/>
      <c r="V843" s="37"/>
      <c r="W843" s="32"/>
      <c r="X843" s="34"/>
      <c r="Y843" s="32"/>
      <c r="Z843" s="35"/>
      <c r="AA843" s="35"/>
      <c r="AB843" s="38"/>
      <c r="AC843" s="35"/>
      <c r="AD843" s="50"/>
      <c r="AE843" s="39"/>
      <c r="AF843" s="39"/>
      <c r="AG843" s="34"/>
      <c r="AH843" s="51"/>
      <c r="AI843" s="32"/>
    </row>
    <row r="844" spans="1:35" x14ac:dyDescent="0.25">
      <c r="A844" s="32"/>
      <c r="B844" s="33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53"/>
      <c r="Q844" s="40"/>
      <c r="R844" s="35"/>
      <c r="S844" s="35"/>
      <c r="T844" s="36"/>
      <c r="U844" s="35"/>
      <c r="V844" s="37"/>
      <c r="W844" s="32"/>
      <c r="X844" s="34"/>
      <c r="Y844" s="32"/>
      <c r="Z844" s="35"/>
      <c r="AA844" s="35"/>
      <c r="AB844" s="38"/>
      <c r="AC844" s="35"/>
      <c r="AD844" s="50"/>
      <c r="AE844" s="39"/>
      <c r="AF844" s="39"/>
      <c r="AG844" s="34"/>
      <c r="AH844" s="51"/>
      <c r="AI844" s="32"/>
    </row>
    <row r="845" spans="1:35" x14ac:dyDescent="0.25">
      <c r="A845" s="32"/>
      <c r="B845" s="33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53"/>
      <c r="Q845" s="40"/>
      <c r="R845" s="35"/>
      <c r="S845" s="35"/>
      <c r="T845" s="36"/>
      <c r="U845" s="35"/>
      <c r="V845" s="37"/>
      <c r="W845" s="32"/>
      <c r="X845" s="34"/>
      <c r="Y845" s="32"/>
      <c r="Z845" s="35"/>
      <c r="AA845" s="35"/>
      <c r="AB845" s="38"/>
      <c r="AC845" s="35"/>
      <c r="AD845" s="50"/>
      <c r="AE845" s="39"/>
      <c r="AF845" s="39"/>
      <c r="AG845" s="34"/>
      <c r="AH845" s="51"/>
      <c r="AI845" s="32"/>
    </row>
    <row r="846" spans="1:35" x14ac:dyDescent="0.25">
      <c r="A846" s="32"/>
      <c r="B846" s="33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53"/>
      <c r="Q846" s="40"/>
      <c r="R846" s="35"/>
      <c r="S846" s="35"/>
      <c r="T846" s="36"/>
      <c r="U846" s="35"/>
      <c r="V846" s="37"/>
      <c r="W846" s="32"/>
      <c r="X846" s="34"/>
      <c r="Y846" s="32"/>
      <c r="Z846" s="35"/>
      <c r="AA846" s="35"/>
      <c r="AB846" s="38"/>
      <c r="AC846" s="35"/>
      <c r="AD846" s="50"/>
      <c r="AE846" s="39"/>
      <c r="AF846" s="39"/>
      <c r="AG846" s="34"/>
      <c r="AH846" s="51"/>
      <c r="AI846" s="32"/>
    </row>
    <row r="847" spans="1:35" x14ac:dyDescent="0.25">
      <c r="A847" s="32"/>
      <c r="B847" s="33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53"/>
      <c r="Q847" s="40"/>
      <c r="R847" s="35"/>
      <c r="S847" s="35"/>
      <c r="T847" s="36"/>
      <c r="U847" s="35"/>
      <c r="V847" s="37"/>
      <c r="W847" s="32"/>
      <c r="X847" s="34"/>
      <c r="Y847" s="32"/>
      <c r="Z847" s="35"/>
      <c r="AA847" s="35"/>
      <c r="AB847" s="38"/>
      <c r="AC847" s="35"/>
      <c r="AD847" s="50"/>
      <c r="AE847" s="39"/>
      <c r="AF847" s="39"/>
      <c r="AG847" s="34"/>
      <c r="AH847" s="51"/>
      <c r="AI847" s="32"/>
    </row>
    <row r="848" spans="1:35" x14ac:dyDescent="0.25">
      <c r="A848" s="32"/>
      <c r="B848" s="33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53"/>
      <c r="Q848" s="40"/>
      <c r="R848" s="35"/>
      <c r="S848" s="35"/>
      <c r="T848" s="36"/>
      <c r="U848" s="35"/>
      <c r="V848" s="37"/>
      <c r="W848" s="32"/>
      <c r="X848" s="34"/>
      <c r="Y848" s="32"/>
      <c r="Z848" s="35"/>
      <c r="AA848" s="35"/>
      <c r="AB848" s="38"/>
      <c r="AC848" s="35"/>
      <c r="AD848" s="50"/>
      <c r="AE848" s="39"/>
      <c r="AF848" s="39"/>
      <c r="AG848" s="34"/>
      <c r="AH848" s="51"/>
      <c r="AI848" s="32"/>
    </row>
    <row r="849" spans="1:35" x14ac:dyDescent="0.25">
      <c r="A849" s="32"/>
      <c r="B849" s="33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53"/>
      <c r="Q849" s="40"/>
      <c r="R849" s="35"/>
      <c r="S849" s="35"/>
      <c r="T849" s="36"/>
      <c r="U849" s="35"/>
      <c r="V849" s="37"/>
      <c r="W849" s="32"/>
      <c r="X849" s="34"/>
      <c r="Y849" s="32"/>
      <c r="Z849" s="35"/>
      <c r="AA849" s="35"/>
      <c r="AB849" s="38"/>
      <c r="AC849" s="35"/>
      <c r="AD849" s="50"/>
      <c r="AE849" s="39"/>
      <c r="AF849" s="39"/>
      <c r="AG849" s="34"/>
      <c r="AH849" s="51"/>
      <c r="AI849" s="32"/>
    </row>
    <row r="850" spans="1:35" x14ac:dyDescent="0.25">
      <c r="A850" s="32"/>
      <c r="B850" s="33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53"/>
      <c r="Q850" s="40"/>
      <c r="R850" s="35"/>
      <c r="S850" s="35"/>
      <c r="T850" s="36"/>
      <c r="U850" s="35"/>
      <c r="V850" s="37"/>
      <c r="W850" s="32"/>
      <c r="X850" s="34"/>
      <c r="Y850" s="32"/>
      <c r="Z850" s="35"/>
      <c r="AA850" s="35"/>
      <c r="AB850" s="38"/>
      <c r="AC850" s="35"/>
      <c r="AD850" s="50"/>
      <c r="AE850" s="39"/>
      <c r="AF850" s="39"/>
      <c r="AG850" s="34"/>
      <c r="AH850" s="51"/>
      <c r="AI850" s="32"/>
    </row>
    <row r="851" spans="1:35" x14ac:dyDescent="0.25">
      <c r="A851" s="32"/>
      <c r="B851" s="33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53"/>
      <c r="Q851" s="40"/>
      <c r="R851" s="35"/>
      <c r="S851" s="35"/>
      <c r="T851" s="36"/>
      <c r="U851" s="35"/>
      <c r="V851" s="37"/>
      <c r="W851" s="32"/>
      <c r="X851" s="34"/>
      <c r="Y851" s="32"/>
      <c r="Z851" s="35"/>
      <c r="AA851" s="35"/>
      <c r="AB851" s="38"/>
      <c r="AC851" s="35"/>
      <c r="AD851" s="50"/>
      <c r="AE851" s="39"/>
      <c r="AF851" s="39"/>
      <c r="AG851" s="34"/>
      <c r="AH851" s="51"/>
      <c r="AI851" s="32"/>
    </row>
    <row r="852" spans="1:35" x14ac:dyDescent="0.25">
      <c r="A852" s="32"/>
      <c r="B852" s="33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53"/>
      <c r="Q852" s="40"/>
      <c r="R852" s="35"/>
      <c r="S852" s="35"/>
      <c r="T852" s="36"/>
      <c r="U852" s="35"/>
      <c r="V852" s="37"/>
      <c r="W852" s="32"/>
      <c r="X852" s="34"/>
      <c r="Y852" s="32"/>
      <c r="Z852" s="35"/>
      <c r="AA852" s="35"/>
      <c r="AB852" s="38"/>
      <c r="AC852" s="35"/>
      <c r="AD852" s="50"/>
      <c r="AE852" s="39"/>
      <c r="AF852" s="39"/>
      <c r="AG852" s="34"/>
      <c r="AH852" s="51"/>
      <c r="AI852" s="32"/>
    </row>
    <row r="853" spans="1:35" x14ac:dyDescent="0.25">
      <c r="A853" s="32"/>
      <c r="B853" s="33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53"/>
      <c r="Q853" s="40"/>
      <c r="R853" s="35"/>
      <c r="S853" s="35"/>
      <c r="T853" s="36"/>
      <c r="U853" s="35"/>
      <c r="V853" s="37"/>
      <c r="W853" s="32"/>
      <c r="X853" s="34"/>
      <c r="Y853" s="32"/>
      <c r="Z853" s="35"/>
      <c r="AA853" s="35"/>
      <c r="AB853" s="38"/>
      <c r="AC853" s="35"/>
      <c r="AD853" s="50"/>
      <c r="AE853" s="39"/>
      <c r="AF853" s="39"/>
      <c r="AG853" s="34"/>
      <c r="AH853" s="51"/>
      <c r="AI853" s="32"/>
    </row>
    <row r="854" spans="1:35" x14ac:dyDescent="0.25">
      <c r="A854" s="32"/>
      <c r="B854" s="33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53"/>
      <c r="Q854" s="40"/>
      <c r="R854" s="35"/>
      <c r="S854" s="35"/>
      <c r="T854" s="36"/>
      <c r="U854" s="35"/>
      <c r="V854" s="37"/>
      <c r="W854" s="32"/>
      <c r="X854" s="34"/>
      <c r="Y854" s="32"/>
      <c r="Z854" s="35"/>
      <c r="AA854" s="35"/>
      <c r="AB854" s="38"/>
      <c r="AC854" s="35"/>
      <c r="AD854" s="50"/>
      <c r="AE854" s="39"/>
      <c r="AF854" s="39"/>
      <c r="AG854" s="34"/>
      <c r="AH854" s="51"/>
      <c r="AI854" s="32"/>
    </row>
    <row r="855" spans="1:35" x14ac:dyDescent="0.25">
      <c r="A855" s="32"/>
      <c r="B855" s="33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53"/>
      <c r="Q855" s="40"/>
      <c r="R855" s="35"/>
      <c r="S855" s="35"/>
      <c r="T855" s="36"/>
      <c r="U855" s="35"/>
      <c r="V855" s="37"/>
      <c r="W855" s="32"/>
      <c r="X855" s="34"/>
      <c r="Y855" s="32"/>
      <c r="Z855" s="35"/>
      <c r="AA855" s="35"/>
      <c r="AB855" s="38"/>
      <c r="AC855" s="35"/>
      <c r="AD855" s="50"/>
      <c r="AE855" s="39"/>
      <c r="AF855" s="39"/>
      <c r="AG855" s="34"/>
      <c r="AH855" s="51"/>
      <c r="AI855" s="32"/>
    </row>
    <row r="856" spans="1:35" x14ac:dyDescent="0.25">
      <c r="A856" s="32"/>
      <c r="B856" s="33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53"/>
      <c r="Q856" s="40"/>
      <c r="R856" s="35"/>
      <c r="S856" s="35"/>
      <c r="T856" s="36"/>
      <c r="U856" s="35"/>
      <c r="V856" s="37"/>
      <c r="W856" s="32"/>
      <c r="X856" s="34"/>
      <c r="Y856" s="32"/>
      <c r="Z856" s="35"/>
      <c r="AA856" s="35"/>
      <c r="AB856" s="38"/>
      <c r="AC856" s="35"/>
      <c r="AD856" s="50"/>
      <c r="AE856" s="39"/>
      <c r="AF856" s="39"/>
      <c r="AG856" s="34"/>
      <c r="AH856" s="51"/>
      <c r="AI856" s="32"/>
    </row>
    <row r="857" spans="1:35" x14ac:dyDescent="0.25">
      <c r="A857" s="32"/>
      <c r="B857" s="33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53"/>
      <c r="Q857" s="40"/>
      <c r="R857" s="35"/>
      <c r="S857" s="35"/>
      <c r="T857" s="36"/>
      <c r="U857" s="35"/>
      <c r="V857" s="37"/>
      <c r="W857" s="32"/>
      <c r="X857" s="34"/>
      <c r="Y857" s="32"/>
      <c r="Z857" s="35"/>
      <c r="AA857" s="35"/>
      <c r="AB857" s="34"/>
      <c r="AC857" s="35"/>
      <c r="AD857" s="50"/>
      <c r="AE857" s="39"/>
      <c r="AF857" s="39"/>
      <c r="AG857" s="34"/>
      <c r="AH857" s="51"/>
      <c r="AI857" s="32"/>
    </row>
    <row r="858" spans="1:35" x14ac:dyDescent="0.25">
      <c r="A858" s="32"/>
      <c r="B858" s="33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53"/>
      <c r="Q858" s="40"/>
      <c r="R858" s="35"/>
      <c r="S858" s="35"/>
      <c r="T858" s="36"/>
      <c r="U858" s="35"/>
      <c r="V858" s="37"/>
      <c r="W858" s="32"/>
      <c r="X858" s="34"/>
      <c r="Y858" s="32"/>
      <c r="Z858" s="35"/>
      <c r="AA858" s="35"/>
      <c r="AB858" s="38"/>
      <c r="AC858" s="35"/>
      <c r="AD858" s="50"/>
      <c r="AE858" s="39"/>
      <c r="AF858" s="39"/>
      <c r="AG858" s="34"/>
      <c r="AH858" s="51"/>
      <c r="AI858" s="32"/>
    </row>
    <row r="859" spans="1:35" x14ac:dyDescent="0.25">
      <c r="A859" s="32"/>
      <c r="B859" s="33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53"/>
      <c r="Q859" s="40"/>
      <c r="R859" s="35"/>
      <c r="S859" s="35"/>
      <c r="T859" s="36"/>
      <c r="U859" s="35"/>
      <c r="V859" s="37"/>
      <c r="W859" s="32"/>
      <c r="X859" s="34"/>
      <c r="Y859" s="32"/>
      <c r="Z859" s="35"/>
      <c r="AA859" s="35"/>
      <c r="AB859" s="38"/>
      <c r="AC859" s="35"/>
      <c r="AD859" s="50"/>
      <c r="AE859" s="39"/>
      <c r="AF859" s="39"/>
      <c r="AG859" s="34"/>
      <c r="AH859" s="51"/>
      <c r="AI859" s="32"/>
    </row>
    <row r="860" spans="1:35" x14ac:dyDescent="0.25">
      <c r="A860" s="32"/>
      <c r="B860" s="33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53"/>
      <c r="Q860" s="40"/>
      <c r="R860" s="35"/>
      <c r="S860" s="35"/>
      <c r="T860" s="36"/>
      <c r="U860" s="35"/>
      <c r="V860" s="37"/>
      <c r="W860" s="32"/>
      <c r="X860" s="34"/>
      <c r="Y860" s="32"/>
      <c r="Z860" s="35"/>
      <c r="AA860" s="35"/>
      <c r="AB860" s="38"/>
      <c r="AC860" s="35"/>
      <c r="AD860" s="50"/>
      <c r="AE860" s="39"/>
      <c r="AF860" s="39"/>
      <c r="AG860" s="34"/>
      <c r="AH860" s="51"/>
      <c r="AI860" s="32"/>
    </row>
    <row r="861" spans="1:35" x14ac:dyDescent="0.25">
      <c r="A861" s="32"/>
      <c r="B861" s="33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53"/>
      <c r="Q861" s="40"/>
      <c r="R861" s="35"/>
      <c r="S861" s="35"/>
      <c r="T861" s="36"/>
      <c r="U861" s="35"/>
      <c r="V861" s="37"/>
      <c r="W861" s="32"/>
      <c r="X861" s="34"/>
      <c r="Y861" s="32"/>
      <c r="Z861" s="35"/>
      <c r="AA861" s="35"/>
      <c r="AB861" s="38"/>
      <c r="AC861" s="35"/>
      <c r="AD861" s="50"/>
      <c r="AE861" s="39"/>
      <c r="AF861" s="39"/>
      <c r="AG861" s="34"/>
      <c r="AH861" s="51"/>
      <c r="AI861" s="32"/>
    </row>
    <row r="862" spans="1:35" x14ac:dyDescent="0.25">
      <c r="A862" s="32"/>
      <c r="B862" s="33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53"/>
      <c r="Q862" s="40"/>
      <c r="R862" s="35"/>
      <c r="S862" s="35"/>
      <c r="T862" s="36"/>
      <c r="U862" s="35"/>
      <c r="V862" s="37"/>
      <c r="W862" s="32"/>
      <c r="X862" s="34"/>
      <c r="Y862" s="32"/>
      <c r="Z862" s="35"/>
      <c r="AA862" s="35"/>
      <c r="AB862" s="38"/>
      <c r="AC862" s="35"/>
      <c r="AD862" s="50"/>
      <c r="AE862" s="39"/>
      <c r="AF862" s="39"/>
      <c r="AG862" s="34"/>
      <c r="AH862" s="51"/>
      <c r="AI862" s="32"/>
    </row>
    <row r="863" spans="1:35" x14ac:dyDescent="0.25">
      <c r="A863" s="32"/>
      <c r="B863" s="33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53"/>
      <c r="Q863" s="40"/>
      <c r="R863" s="35"/>
      <c r="S863" s="35"/>
      <c r="T863" s="36"/>
      <c r="U863" s="35"/>
      <c r="V863" s="37"/>
      <c r="W863" s="32"/>
      <c r="X863" s="34"/>
      <c r="Y863" s="32"/>
      <c r="Z863" s="35"/>
      <c r="AA863" s="35"/>
      <c r="AB863" s="38"/>
      <c r="AC863" s="35"/>
      <c r="AD863" s="50"/>
      <c r="AE863" s="39"/>
      <c r="AF863" s="39"/>
      <c r="AG863" s="34"/>
      <c r="AH863" s="51"/>
      <c r="AI863" s="32"/>
    </row>
    <row r="864" spans="1:35" x14ac:dyDescent="0.25">
      <c r="A864" s="32"/>
      <c r="B864" s="33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53"/>
      <c r="Q864" s="40"/>
      <c r="R864" s="35"/>
      <c r="S864" s="35"/>
      <c r="T864" s="36"/>
      <c r="U864" s="35"/>
      <c r="V864" s="37"/>
      <c r="W864" s="32"/>
      <c r="X864" s="34"/>
      <c r="Y864" s="32"/>
      <c r="Z864" s="35"/>
      <c r="AA864" s="35"/>
      <c r="AB864" s="38"/>
      <c r="AC864" s="35"/>
      <c r="AD864" s="50"/>
      <c r="AE864" s="39"/>
      <c r="AF864" s="39"/>
      <c r="AG864" s="34"/>
      <c r="AH864" s="51"/>
      <c r="AI864" s="32"/>
    </row>
    <row r="865" spans="1:35" x14ac:dyDescent="0.25">
      <c r="A865" s="32"/>
      <c r="B865" s="33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53"/>
      <c r="Q865" s="40"/>
      <c r="R865" s="35"/>
      <c r="S865" s="35"/>
      <c r="T865" s="36"/>
      <c r="U865" s="35"/>
      <c r="V865" s="37"/>
      <c r="W865" s="32"/>
      <c r="X865" s="34"/>
      <c r="Y865" s="32"/>
      <c r="Z865" s="35"/>
      <c r="AA865" s="35"/>
      <c r="AB865" s="38"/>
      <c r="AC865" s="35"/>
      <c r="AD865" s="50"/>
      <c r="AE865" s="39"/>
      <c r="AF865" s="39"/>
      <c r="AG865" s="34"/>
      <c r="AH865" s="51"/>
      <c r="AI865" s="32"/>
    </row>
    <row r="866" spans="1:35" x14ac:dyDescent="0.25">
      <c r="A866" s="32"/>
      <c r="B866" s="33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53"/>
      <c r="Q866" s="40"/>
      <c r="R866" s="35"/>
      <c r="S866" s="35"/>
      <c r="T866" s="36"/>
      <c r="U866" s="35"/>
      <c r="V866" s="37"/>
      <c r="W866" s="32"/>
      <c r="X866" s="34"/>
      <c r="Y866" s="32"/>
      <c r="Z866" s="35"/>
      <c r="AA866" s="35"/>
      <c r="AB866" s="38"/>
      <c r="AC866" s="35"/>
      <c r="AD866" s="50"/>
      <c r="AE866" s="39"/>
      <c r="AF866" s="39"/>
      <c r="AG866" s="34"/>
      <c r="AH866" s="51"/>
      <c r="AI866" s="32"/>
    </row>
    <row r="867" spans="1:35" x14ac:dyDescent="0.25">
      <c r="A867" s="32"/>
      <c r="B867" s="33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53"/>
      <c r="Q867" s="40"/>
      <c r="R867" s="35"/>
      <c r="S867" s="35"/>
      <c r="T867" s="36"/>
      <c r="U867" s="35"/>
      <c r="V867" s="37"/>
      <c r="W867" s="32"/>
      <c r="X867" s="34"/>
      <c r="Y867" s="32"/>
      <c r="Z867" s="35"/>
      <c r="AA867" s="35"/>
      <c r="AB867" s="38"/>
      <c r="AC867" s="35"/>
      <c r="AD867" s="50"/>
      <c r="AE867" s="39"/>
      <c r="AF867" s="39"/>
      <c r="AG867" s="34"/>
      <c r="AH867" s="51"/>
      <c r="AI867" s="32"/>
    </row>
    <row r="868" spans="1:35" x14ac:dyDescent="0.25">
      <c r="A868" s="32"/>
      <c r="B868" s="33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53"/>
      <c r="Q868" s="40"/>
      <c r="R868" s="35"/>
      <c r="S868" s="35"/>
      <c r="T868" s="36"/>
      <c r="U868" s="35"/>
      <c r="V868" s="37"/>
      <c r="W868" s="32"/>
      <c r="X868" s="34"/>
      <c r="Y868" s="32"/>
      <c r="Z868" s="35"/>
      <c r="AA868" s="35"/>
      <c r="AB868" s="38"/>
      <c r="AC868" s="35"/>
      <c r="AD868" s="50"/>
      <c r="AE868" s="39"/>
      <c r="AF868" s="39"/>
      <c r="AG868" s="34"/>
      <c r="AH868" s="51"/>
      <c r="AI868" s="32"/>
    </row>
    <row r="869" spans="1:35" x14ac:dyDescent="0.25">
      <c r="A869" s="32"/>
      <c r="B869" s="33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53"/>
      <c r="Q869" s="40"/>
      <c r="R869" s="35"/>
      <c r="S869" s="35"/>
      <c r="T869" s="36"/>
      <c r="U869" s="35"/>
      <c r="V869" s="37"/>
      <c r="W869" s="32"/>
      <c r="X869" s="34"/>
      <c r="Y869" s="32"/>
      <c r="Z869" s="35"/>
      <c r="AA869" s="35"/>
      <c r="AB869" s="38"/>
      <c r="AC869" s="35"/>
      <c r="AD869" s="50"/>
      <c r="AE869" s="39"/>
      <c r="AF869" s="39"/>
      <c r="AG869" s="34"/>
      <c r="AH869" s="51"/>
      <c r="AI869" s="32"/>
    </row>
    <row r="870" spans="1:35" x14ac:dyDescent="0.25">
      <c r="A870" s="32"/>
      <c r="B870" s="33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53"/>
      <c r="Q870" s="40"/>
      <c r="R870" s="35"/>
      <c r="S870" s="35"/>
      <c r="T870" s="36"/>
      <c r="U870" s="35"/>
      <c r="V870" s="37"/>
      <c r="W870" s="32"/>
      <c r="X870" s="34"/>
      <c r="Y870" s="32"/>
      <c r="Z870" s="35"/>
      <c r="AA870" s="35"/>
      <c r="AB870" s="38"/>
      <c r="AC870" s="35"/>
      <c r="AD870" s="50"/>
      <c r="AE870" s="39"/>
      <c r="AF870" s="39"/>
      <c r="AG870" s="34"/>
      <c r="AH870" s="51"/>
      <c r="AI870" s="32"/>
    </row>
    <row r="871" spans="1:35" x14ac:dyDescent="0.25">
      <c r="A871" s="32"/>
      <c r="B871" s="33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53"/>
      <c r="Q871" s="40"/>
      <c r="R871" s="35"/>
      <c r="S871" s="35"/>
      <c r="T871" s="36"/>
      <c r="U871" s="35"/>
      <c r="V871" s="37"/>
      <c r="W871" s="32"/>
      <c r="X871" s="34"/>
      <c r="Y871" s="32"/>
      <c r="Z871" s="35"/>
      <c r="AA871" s="35"/>
      <c r="AB871" s="38"/>
      <c r="AC871" s="35"/>
      <c r="AD871" s="50"/>
      <c r="AE871" s="39"/>
      <c r="AF871" s="39"/>
      <c r="AG871" s="34"/>
      <c r="AH871" s="51"/>
      <c r="AI871" s="32"/>
    </row>
    <row r="872" spans="1:35" x14ac:dyDescent="0.25">
      <c r="A872" s="32"/>
      <c r="B872" s="33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53"/>
      <c r="Q872" s="41"/>
      <c r="R872" s="35"/>
      <c r="S872" s="35"/>
      <c r="T872" s="36"/>
      <c r="U872" s="35"/>
      <c r="V872" s="37"/>
      <c r="W872" s="32"/>
      <c r="X872" s="38"/>
      <c r="Y872" s="32"/>
      <c r="Z872" s="35"/>
      <c r="AA872" s="35"/>
      <c r="AB872" s="38"/>
      <c r="AC872" s="35"/>
      <c r="AD872" s="50"/>
      <c r="AE872" s="39"/>
      <c r="AF872" s="39"/>
      <c r="AG872" s="34"/>
      <c r="AH872" s="51"/>
      <c r="AI872" s="32"/>
    </row>
    <row r="873" spans="1:35" x14ac:dyDescent="0.25">
      <c r="A873" s="32"/>
      <c r="B873" s="33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53"/>
      <c r="Q873" s="41"/>
      <c r="R873" s="35"/>
      <c r="S873" s="35"/>
      <c r="T873" s="36"/>
      <c r="U873" s="35"/>
      <c r="V873" s="37"/>
      <c r="W873" s="32"/>
      <c r="X873" s="38"/>
      <c r="Y873" s="32"/>
      <c r="Z873" s="35"/>
      <c r="AA873" s="35"/>
      <c r="AB873" s="38"/>
      <c r="AC873" s="35"/>
      <c r="AD873" s="50"/>
      <c r="AE873" s="39"/>
      <c r="AF873" s="39"/>
      <c r="AG873" s="34"/>
      <c r="AH873" s="51"/>
      <c r="AI873" s="32"/>
    </row>
    <row r="874" spans="1:35" x14ac:dyDescent="0.25">
      <c r="A874" s="32"/>
      <c r="B874" s="33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53"/>
      <c r="Q874" s="41"/>
      <c r="R874" s="35"/>
      <c r="S874" s="35"/>
      <c r="T874" s="36"/>
      <c r="U874" s="35"/>
      <c r="V874" s="37"/>
      <c r="W874" s="32"/>
      <c r="X874" s="38"/>
      <c r="Y874" s="32"/>
      <c r="Z874" s="35"/>
      <c r="AA874" s="35"/>
      <c r="AB874" s="38"/>
      <c r="AC874" s="35"/>
      <c r="AD874" s="50"/>
      <c r="AE874" s="39"/>
      <c r="AF874" s="39"/>
      <c r="AG874" s="34"/>
      <c r="AH874" s="51"/>
      <c r="AI874" s="32"/>
    </row>
    <row r="875" spans="1:35" x14ac:dyDescent="0.25">
      <c r="A875" s="32"/>
      <c r="B875" s="33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53"/>
      <c r="Q875" s="41"/>
      <c r="R875" s="35"/>
      <c r="S875" s="35"/>
      <c r="T875" s="36"/>
      <c r="U875" s="35"/>
      <c r="V875" s="37"/>
      <c r="W875" s="32"/>
      <c r="X875" s="38"/>
      <c r="Y875" s="32"/>
      <c r="Z875" s="35"/>
      <c r="AA875" s="35"/>
      <c r="AB875" s="38"/>
      <c r="AC875" s="35"/>
      <c r="AD875" s="50"/>
      <c r="AE875" s="39"/>
      <c r="AF875" s="39"/>
      <c r="AG875" s="34"/>
      <c r="AH875" s="51"/>
      <c r="AI875" s="32"/>
    </row>
    <row r="876" spans="1:35" x14ac:dyDescent="0.25">
      <c r="A876" s="32"/>
      <c r="B876" s="33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53"/>
      <c r="Q876" s="41"/>
      <c r="R876" s="35"/>
      <c r="S876" s="35"/>
      <c r="T876" s="36"/>
      <c r="U876" s="35"/>
      <c r="V876" s="37"/>
      <c r="W876" s="32"/>
      <c r="X876" s="38"/>
      <c r="Y876" s="32"/>
      <c r="Z876" s="35"/>
      <c r="AA876" s="35"/>
      <c r="AB876" s="38"/>
      <c r="AC876" s="35"/>
      <c r="AD876" s="50"/>
      <c r="AE876" s="39"/>
      <c r="AF876" s="39"/>
      <c r="AG876" s="34"/>
      <c r="AH876" s="51"/>
      <c r="AI876" s="32"/>
    </row>
    <row r="877" spans="1:35" x14ac:dyDescent="0.25">
      <c r="A877" s="32"/>
      <c r="B877" s="33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53"/>
      <c r="Q877" s="41"/>
      <c r="R877" s="35"/>
      <c r="S877" s="35"/>
      <c r="T877" s="36"/>
      <c r="U877" s="35"/>
      <c r="V877" s="37"/>
      <c r="W877" s="32"/>
      <c r="X877" s="38"/>
      <c r="Y877" s="32"/>
      <c r="Z877" s="35"/>
      <c r="AA877" s="35"/>
      <c r="AB877" s="38"/>
      <c r="AC877" s="35"/>
      <c r="AD877" s="50"/>
      <c r="AE877" s="39"/>
      <c r="AF877" s="39"/>
      <c r="AG877" s="34"/>
      <c r="AH877" s="51"/>
      <c r="AI877" s="32"/>
    </row>
    <row r="878" spans="1:35" x14ac:dyDescent="0.25">
      <c r="A878" s="32"/>
      <c r="B878" s="33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53"/>
      <c r="Q878" s="41"/>
      <c r="R878" s="35"/>
      <c r="S878" s="35"/>
      <c r="T878" s="36"/>
      <c r="U878" s="35"/>
      <c r="V878" s="37"/>
      <c r="W878" s="32"/>
      <c r="X878" s="38"/>
      <c r="Y878" s="32"/>
      <c r="Z878" s="35"/>
      <c r="AA878" s="35"/>
      <c r="AB878" s="38"/>
      <c r="AC878" s="35"/>
      <c r="AD878" s="50"/>
      <c r="AE878" s="39"/>
      <c r="AF878" s="39"/>
      <c r="AG878" s="34"/>
      <c r="AH878" s="51"/>
      <c r="AI878" s="32"/>
    </row>
    <row r="879" spans="1:35" x14ac:dyDescent="0.25">
      <c r="A879" s="32"/>
      <c r="B879" s="33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53"/>
      <c r="Q879" s="41"/>
      <c r="R879" s="35"/>
      <c r="S879" s="35"/>
      <c r="T879" s="36"/>
      <c r="U879" s="35"/>
      <c r="V879" s="37"/>
      <c r="W879" s="32"/>
      <c r="X879" s="38"/>
      <c r="Y879" s="32"/>
      <c r="Z879" s="35"/>
      <c r="AA879" s="35"/>
      <c r="AB879" s="38"/>
      <c r="AC879" s="35"/>
      <c r="AD879" s="50"/>
      <c r="AE879" s="39"/>
      <c r="AF879" s="39"/>
      <c r="AG879" s="34"/>
      <c r="AH879" s="51"/>
      <c r="AI879" s="32"/>
    </row>
    <row r="880" spans="1:35" x14ac:dyDescent="0.25">
      <c r="A880" s="32"/>
      <c r="B880" s="33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53"/>
      <c r="Q880" s="41"/>
      <c r="R880" s="35"/>
      <c r="S880" s="35"/>
      <c r="T880" s="36"/>
      <c r="U880" s="35"/>
      <c r="V880" s="37"/>
      <c r="W880" s="32"/>
      <c r="X880" s="38"/>
      <c r="Y880" s="32"/>
      <c r="Z880" s="35"/>
      <c r="AA880" s="35"/>
      <c r="AB880" s="38"/>
      <c r="AC880" s="35"/>
      <c r="AD880" s="50"/>
      <c r="AE880" s="39"/>
      <c r="AF880" s="39"/>
      <c r="AG880" s="34"/>
      <c r="AH880" s="51"/>
      <c r="AI880" s="32"/>
    </row>
    <row r="881" spans="1:35" x14ac:dyDescent="0.25">
      <c r="A881" s="32"/>
      <c r="B881" s="33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53"/>
      <c r="Q881" s="41"/>
      <c r="R881" s="35"/>
      <c r="S881" s="35"/>
      <c r="T881" s="36"/>
      <c r="U881" s="35"/>
      <c r="V881" s="37"/>
      <c r="W881" s="32"/>
      <c r="X881" s="38"/>
      <c r="Y881" s="32"/>
      <c r="Z881" s="35"/>
      <c r="AA881" s="35"/>
      <c r="AB881" s="38"/>
      <c r="AC881" s="35"/>
      <c r="AD881" s="50"/>
      <c r="AE881" s="39"/>
      <c r="AF881" s="39"/>
      <c r="AG881" s="34"/>
      <c r="AH881" s="51"/>
      <c r="AI881" s="32"/>
    </row>
    <row r="882" spans="1:35" x14ac:dyDescent="0.25">
      <c r="A882" s="32"/>
      <c r="B882" s="33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53"/>
      <c r="Q882" s="41"/>
      <c r="R882" s="35"/>
      <c r="S882" s="35"/>
      <c r="T882" s="36"/>
      <c r="U882" s="35"/>
      <c r="V882" s="37"/>
      <c r="W882" s="32"/>
      <c r="X882" s="38"/>
      <c r="Y882" s="32"/>
      <c r="Z882" s="35"/>
      <c r="AA882" s="35"/>
      <c r="AB882" s="38"/>
      <c r="AC882" s="35"/>
      <c r="AD882" s="50"/>
      <c r="AE882" s="39"/>
      <c r="AF882" s="39"/>
      <c r="AG882" s="34"/>
      <c r="AH882" s="51"/>
      <c r="AI882" s="32"/>
    </row>
    <row r="883" spans="1:35" x14ac:dyDescent="0.25">
      <c r="A883" s="32"/>
      <c r="B883" s="33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53"/>
      <c r="Q883" s="41"/>
      <c r="R883" s="35"/>
      <c r="S883" s="35"/>
      <c r="T883" s="36"/>
      <c r="U883" s="35"/>
      <c r="V883" s="37"/>
      <c r="W883" s="32"/>
      <c r="X883" s="38"/>
      <c r="Y883" s="32"/>
      <c r="Z883" s="35"/>
      <c r="AA883" s="35"/>
      <c r="AB883" s="38"/>
      <c r="AC883" s="35"/>
      <c r="AD883" s="50"/>
      <c r="AE883" s="39"/>
      <c r="AF883" s="39"/>
      <c r="AG883" s="34"/>
      <c r="AH883" s="51"/>
      <c r="AI883" s="32"/>
    </row>
    <row r="884" spans="1:35" x14ac:dyDescent="0.25">
      <c r="A884" s="32"/>
      <c r="B884" s="33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53"/>
      <c r="Q884" s="41"/>
      <c r="R884" s="35"/>
      <c r="S884" s="35"/>
      <c r="T884" s="36"/>
      <c r="U884" s="35"/>
      <c r="V884" s="37"/>
      <c r="W884" s="32"/>
      <c r="X884" s="38"/>
      <c r="Y884" s="32"/>
      <c r="Z884" s="35"/>
      <c r="AA884" s="35"/>
      <c r="AB884" s="38"/>
      <c r="AC884" s="35"/>
      <c r="AD884" s="50"/>
      <c r="AE884" s="39"/>
      <c r="AF884" s="39"/>
      <c r="AG884" s="34"/>
      <c r="AH884" s="51"/>
      <c r="AI884" s="32"/>
    </row>
    <row r="885" spans="1:35" x14ac:dyDescent="0.25">
      <c r="A885" s="32"/>
      <c r="B885" s="33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53"/>
      <c r="Q885" s="41"/>
      <c r="R885" s="35"/>
      <c r="S885" s="35"/>
      <c r="T885" s="36"/>
      <c r="U885" s="35"/>
      <c r="V885" s="37"/>
      <c r="W885" s="32"/>
      <c r="X885" s="38"/>
      <c r="Y885" s="32"/>
      <c r="Z885" s="35"/>
      <c r="AA885" s="35"/>
      <c r="AB885" s="38"/>
      <c r="AC885" s="35"/>
      <c r="AD885" s="50"/>
      <c r="AE885" s="39"/>
      <c r="AF885" s="39"/>
      <c r="AG885" s="34"/>
      <c r="AH885" s="51"/>
      <c r="AI885" s="32"/>
    </row>
    <row r="886" spans="1:35" x14ac:dyDescent="0.25">
      <c r="A886" s="32"/>
      <c r="B886" s="33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53"/>
      <c r="Q886" s="41"/>
      <c r="R886" s="35"/>
      <c r="S886" s="35"/>
      <c r="T886" s="36"/>
      <c r="U886" s="35"/>
      <c r="V886" s="37"/>
      <c r="W886" s="32"/>
      <c r="X886" s="38"/>
      <c r="Y886" s="32"/>
      <c r="Z886" s="35"/>
      <c r="AA886" s="35"/>
      <c r="AB886" s="38"/>
      <c r="AC886" s="35"/>
      <c r="AD886" s="50"/>
      <c r="AE886" s="39"/>
      <c r="AF886" s="39"/>
      <c r="AG886" s="34"/>
      <c r="AH886" s="51"/>
      <c r="AI886" s="32"/>
    </row>
    <row r="887" spans="1:35" x14ac:dyDescent="0.25">
      <c r="A887" s="32"/>
      <c r="B887" s="33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53"/>
      <c r="Q887" s="40"/>
      <c r="R887" s="35"/>
      <c r="S887" s="35"/>
      <c r="T887" s="36"/>
      <c r="U887" s="35"/>
      <c r="V887" s="37"/>
      <c r="W887" s="32"/>
      <c r="X887" s="34"/>
      <c r="Y887" s="32"/>
      <c r="Z887" s="35"/>
      <c r="AA887" s="35"/>
      <c r="AB887" s="38"/>
      <c r="AC887" s="35"/>
      <c r="AD887" s="50"/>
      <c r="AE887" s="39"/>
      <c r="AF887" s="39"/>
      <c r="AG887" s="34"/>
      <c r="AH887" s="51"/>
      <c r="AI887" s="32"/>
    </row>
    <row r="888" spans="1:35" x14ac:dyDescent="0.25">
      <c r="A888" s="32"/>
      <c r="B888" s="33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53"/>
      <c r="Q888" s="40"/>
      <c r="R888" s="35"/>
      <c r="S888" s="35"/>
      <c r="T888" s="36"/>
      <c r="U888" s="35"/>
      <c r="V888" s="37"/>
      <c r="W888" s="32"/>
      <c r="X888" s="34"/>
      <c r="Y888" s="32"/>
      <c r="Z888" s="35"/>
      <c r="AA888" s="35"/>
      <c r="AB888" s="38"/>
      <c r="AC888" s="35"/>
      <c r="AD888" s="50"/>
      <c r="AE888" s="39"/>
      <c r="AF888" s="39"/>
      <c r="AG888" s="34"/>
      <c r="AH888" s="51"/>
      <c r="AI888" s="32"/>
    </row>
    <row r="889" spans="1:35" x14ac:dyDescent="0.25">
      <c r="A889" s="32"/>
      <c r="B889" s="33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53"/>
      <c r="Q889" s="40"/>
      <c r="R889" s="35"/>
      <c r="S889" s="35"/>
      <c r="T889" s="36"/>
      <c r="U889" s="35"/>
      <c r="V889" s="37"/>
      <c r="W889" s="32"/>
      <c r="X889" s="34"/>
      <c r="Y889" s="32"/>
      <c r="Z889" s="35"/>
      <c r="AA889" s="35"/>
      <c r="AB889" s="38"/>
      <c r="AC889" s="35"/>
      <c r="AD889" s="50"/>
      <c r="AE889" s="39"/>
      <c r="AF889" s="39"/>
      <c r="AG889" s="34"/>
      <c r="AH889" s="51"/>
      <c r="AI889" s="32"/>
    </row>
    <row r="890" spans="1:35" x14ac:dyDescent="0.25">
      <c r="A890" s="32"/>
      <c r="B890" s="33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53"/>
      <c r="Q890" s="40"/>
      <c r="R890" s="35"/>
      <c r="S890" s="35"/>
      <c r="T890" s="36"/>
      <c r="U890" s="35"/>
      <c r="V890" s="37"/>
      <c r="W890" s="32"/>
      <c r="X890" s="34"/>
      <c r="Y890" s="32"/>
      <c r="Z890" s="35"/>
      <c r="AA890" s="35"/>
      <c r="AB890" s="38"/>
      <c r="AC890" s="35"/>
      <c r="AD890" s="50"/>
      <c r="AE890" s="39"/>
      <c r="AF890" s="39"/>
      <c r="AG890" s="34"/>
      <c r="AH890" s="51"/>
      <c r="AI890" s="32"/>
    </row>
    <row r="891" spans="1:35" x14ac:dyDescent="0.25">
      <c r="A891" s="32"/>
      <c r="B891" s="33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53"/>
      <c r="Q891" s="40"/>
      <c r="R891" s="35"/>
      <c r="S891" s="35"/>
      <c r="T891" s="36"/>
      <c r="U891" s="35"/>
      <c r="V891" s="37"/>
      <c r="W891" s="32"/>
      <c r="X891" s="34"/>
      <c r="Y891" s="32"/>
      <c r="Z891" s="35"/>
      <c r="AA891" s="35"/>
      <c r="AB891" s="38"/>
      <c r="AC891" s="35"/>
      <c r="AD891" s="50"/>
      <c r="AE891" s="39"/>
      <c r="AF891" s="39"/>
      <c r="AG891" s="34"/>
      <c r="AH891" s="51"/>
      <c r="AI891" s="32"/>
    </row>
    <row r="892" spans="1:35" x14ac:dyDescent="0.25">
      <c r="A892" s="32"/>
      <c r="B892" s="33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53"/>
      <c r="Q892" s="40"/>
      <c r="R892" s="35"/>
      <c r="S892" s="35"/>
      <c r="T892" s="36"/>
      <c r="U892" s="35"/>
      <c r="V892" s="37"/>
      <c r="W892" s="32"/>
      <c r="X892" s="34"/>
      <c r="Y892" s="32"/>
      <c r="Z892" s="35"/>
      <c r="AA892" s="35"/>
      <c r="AB892" s="38"/>
      <c r="AC892" s="35"/>
      <c r="AD892" s="50"/>
      <c r="AE892" s="39"/>
      <c r="AF892" s="39"/>
      <c r="AG892" s="34"/>
      <c r="AH892" s="51"/>
      <c r="AI892" s="32"/>
    </row>
    <row r="893" spans="1:35" x14ac:dyDescent="0.25">
      <c r="A893" s="32"/>
      <c r="B893" s="33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53"/>
      <c r="Q893" s="40"/>
      <c r="R893" s="35"/>
      <c r="S893" s="35"/>
      <c r="T893" s="36"/>
      <c r="U893" s="35"/>
      <c r="V893" s="37"/>
      <c r="W893" s="32"/>
      <c r="X893" s="34"/>
      <c r="Y893" s="32"/>
      <c r="Z893" s="35"/>
      <c r="AA893" s="35"/>
      <c r="AB893" s="38"/>
      <c r="AC893" s="35"/>
      <c r="AD893" s="50"/>
      <c r="AE893" s="39"/>
      <c r="AF893" s="39"/>
      <c r="AG893" s="34"/>
      <c r="AH893" s="51"/>
      <c r="AI893" s="32"/>
    </row>
    <row r="894" spans="1:35" x14ac:dyDescent="0.25">
      <c r="A894" s="32"/>
      <c r="B894" s="33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53"/>
      <c r="Q894" s="40"/>
      <c r="R894" s="35"/>
      <c r="S894" s="35"/>
      <c r="T894" s="36"/>
      <c r="U894" s="35"/>
      <c r="V894" s="37"/>
      <c r="W894" s="32"/>
      <c r="X894" s="34"/>
      <c r="Y894" s="32"/>
      <c r="Z894" s="35"/>
      <c r="AA894" s="35"/>
      <c r="AB894" s="38"/>
      <c r="AC894" s="35"/>
      <c r="AD894" s="50"/>
      <c r="AE894" s="39"/>
      <c r="AF894" s="39"/>
      <c r="AG894" s="34"/>
      <c r="AH894" s="51"/>
      <c r="AI894" s="32"/>
    </row>
    <row r="895" spans="1:35" x14ac:dyDescent="0.25">
      <c r="A895" s="32"/>
      <c r="B895" s="33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53"/>
      <c r="Q895" s="40"/>
      <c r="R895" s="35"/>
      <c r="S895" s="35"/>
      <c r="T895" s="36"/>
      <c r="U895" s="35"/>
      <c r="V895" s="37"/>
      <c r="W895" s="32"/>
      <c r="X895" s="34"/>
      <c r="Y895" s="32"/>
      <c r="Z895" s="35"/>
      <c r="AA895" s="35"/>
      <c r="AB895" s="38"/>
      <c r="AC895" s="35"/>
      <c r="AD895" s="50"/>
      <c r="AE895" s="39"/>
      <c r="AF895" s="39"/>
      <c r="AG895" s="34"/>
      <c r="AH895" s="51"/>
      <c r="AI895" s="32"/>
    </row>
    <row r="896" spans="1:35" x14ac:dyDescent="0.25">
      <c r="A896" s="32"/>
      <c r="B896" s="33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53"/>
      <c r="Q896" s="40"/>
      <c r="R896" s="35"/>
      <c r="S896" s="35"/>
      <c r="T896" s="36"/>
      <c r="U896" s="35"/>
      <c r="V896" s="37"/>
      <c r="W896" s="32"/>
      <c r="X896" s="34"/>
      <c r="Y896" s="32"/>
      <c r="Z896" s="35"/>
      <c r="AA896" s="35"/>
      <c r="AB896" s="38"/>
      <c r="AC896" s="35"/>
      <c r="AD896" s="50"/>
      <c r="AE896" s="39"/>
      <c r="AF896" s="39"/>
      <c r="AG896" s="34"/>
      <c r="AH896" s="51"/>
      <c r="AI896" s="32"/>
    </row>
    <row r="897" spans="1:35" x14ac:dyDescent="0.25">
      <c r="A897" s="32"/>
      <c r="B897" s="33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53"/>
      <c r="Q897" s="40"/>
      <c r="R897" s="35"/>
      <c r="S897" s="35"/>
      <c r="T897" s="36"/>
      <c r="U897" s="35"/>
      <c r="V897" s="37"/>
      <c r="W897" s="32"/>
      <c r="X897" s="34"/>
      <c r="Y897" s="32"/>
      <c r="Z897" s="35"/>
      <c r="AA897" s="35"/>
      <c r="AB897" s="38"/>
      <c r="AC897" s="35"/>
      <c r="AD897" s="50"/>
      <c r="AE897" s="39"/>
      <c r="AF897" s="39"/>
      <c r="AG897" s="34"/>
      <c r="AH897" s="51"/>
      <c r="AI897" s="32"/>
    </row>
    <row r="898" spans="1:35" x14ac:dyDescent="0.25">
      <c r="A898" s="32"/>
      <c r="B898" s="33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53"/>
      <c r="Q898" s="40"/>
      <c r="R898" s="35"/>
      <c r="S898" s="35"/>
      <c r="T898" s="36"/>
      <c r="U898" s="35"/>
      <c r="V898" s="37"/>
      <c r="W898" s="32"/>
      <c r="X898" s="34"/>
      <c r="Y898" s="32"/>
      <c r="Z898" s="35"/>
      <c r="AA898" s="35"/>
      <c r="AB898" s="38"/>
      <c r="AC898" s="35"/>
      <c r="AD898" s="50"/>
      <c r="AE898" s="39"/>
      <c r="AF898" s="39"/>
      <c r="AG898" s="34"/>
      <c r="AH898" s="51"/>
      <c r="AI898" s="32"/>
    </row>
    <row r="899" spans="1:35" x14ac:dyDescent="0.25">
      <c r="A899" s="32"/>
      <c r="B899" s="33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53"/>
      <c r="Q899" s="40"/>
      <c r="R899" s="35"/>
      <c r="S899" s="35"/>
      <c r="T899" s="36"/>
      <c r="U899" s="35"/>
      <c r="V899" s="37"/>
      <c r="W899" s="32"/>
      <c r="X899" s="34"/>
      <c r="Y899" s="32"/>
      <c r="Z899" s="35"/>
      <c r="AA899" s="35"/>
      <c r="AB899" s="38"/>
      <c r="AC899" s="35"/>
      <c r="AD899" s="50"/>
      <c r="AE899" s="39"/>
      <c r="AF899" s="39"/>
      <c r="AG899" s="34"/>
      <c r="AH899" s="51"/>
      <c r="AI899" s="32"/>
    </row>
    <row r="900" spans="1:35" x14ac:dyDescent="0.25">
      <c r="A900" s="32"/>
      <c r="B900" s="33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53"/>
      <c r="Q900" s="40"/>
      <c r="R900" s="35"/>
      <c r="S900" s="35"/>
      <c r="T900" s="36"/>
      <c r="U900" s="35"/>
      <c r="V900" s="37"/>
      <c r="W900" s="32"/>
      <c r="X900" s="34"/>
      <c r="Y900" s="32"/>
      <c r="Z900" s="35"/>
      <c r="AA900" s="35"/>
      <c r="AB900" s="38"/>
      <c r="AC900" s="35"/>
      <c r="AD900" s="50"/>
      <c r="AE900" s="39"/>
      <c r="AF900" s="39"/>
      <c r="AG900" s="34"/>
      <c r="AH900" s="51"/>
      <c r="AI900" s="32"/>
    </row>
    <row r="901" spans="1:35" x14ac:dyDescent="0.25">
      <c r="A901" s="32"/>
      <c r="B901" s="33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53"/>
      <c r="Q901" s="40"/>
      <c r="R901" s="35"/>
      <c r="S901" s="35"/>
      <c r="T901" s="36"/>
      <c r="U901" s="35"/>
      <c r="V901" s="37"/>
      <c r="W901" s="32"/>
      <c r="X901" s="34"/>
      <c r="Y901" s="32"/>
      <c r="Z901" s="35"/>
      <c r="AA901" s="35"/>
      <c r="AB901" s="38"/>
      <c r="AC901" s="35"/>
      <c r="AD901" s="50"/>
      <c r="AE901" s="39"/>
      <c r="AF901" s="39"/>
      <c r="AG901" s="34"/>
      <c r="AH901" s="51"/>
      <c r="AI901" s="32"/>
    </row>
    <row r="902" spans="1:35" x14ac:dyDescent="0.25">
      <c r="A902" s="32"/>
      <c r="B902" s="33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53"/>
      <c r="Q902" s="40"/>
      <c r="R902" s="35"/>
      <c r="S902" s="35"/>
      <c r="T902" s="36"/>
      <c r="U902" s="35"/>
      <c r="V902" s="37"/>
      <c r="W902" s="32"/>
      <c r="X902" s="34"/>
      <c r="Y902" s="32"/>
      <c r="Z902" s="35"/>
      <c r="AA902" s="35"/>
      <c r="AB902" s="38"/>
      <c r="AC902" s="35"/>
      <c r="AD902" s="50"/>
      <c r="AE902" s="39"/>
      <c r="AF902" s="39"/>
      <c r="AG902" s="34"/>
      <c r="AH902" s="51"/>
      <c r="AI902" s="32"/>
    </row>
    <row r="903" spans="1:35" x14ac:dyDescent="0.25">
      <c r="A903" s="32"/>
      <c r="B903" s="33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53"/>
      <c r="Q903" s="40"/>
      <c r="R903" s="35"/>
      <c r="S903" s="35"/>
      <c r="T903" s="36"/>
      <c r="U903" s="35"/>
      <c r="V903" s="37"/>
      <c r="W903" s="32"/>
      <c r="X903" s="34"/>
      <c r="Y903" s="32"/>
      <c r="Z903" s="35"/>
      <c r="AA903" s="35"/>
      <c r="AB903" s="38"/>
      <c r="AC903" s="35"/>
      <c r="AD903" s="50"/>
      <c r="AE903" s="39"/>
      <c r="AF903" s="39"/>
      <c r="AG903" s="34"/>
      <c r="AH903" s="51"/>
      <c r="AI903" s="32"/>
    </row>
    <row r="904" spans="1:35" x14ac:dyDescent="0.25">
      <c r="A904" s="32"/>
      <c r="B904" s="33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53"/>
      <c r="Q904" s="40"/>
      <c r="R904" s="35"/>
      <c r="S904" s="35"/>
      <c r="T904" s="36"/>
      <c r="U904" s="35"/>
      <c r="V904" s="37"/>
      <c r="W904" s="32"/>
      <c r="X904" s="34"/>
      <c r="Y904" s="32"/>
      <c r="Z904" s="35"/>
      <c r="AA904" s="35"/>
      <c r="AB904" s="38"/>
      <c r="AC904" s="35"/>
      <c r="AD904" s="50"/>
      <c r="AE904" s="39"/>
      <c r="AF904" s="39"/>
      <c r="AG904" s="34"/>
      <c r="AH904" s="51"/>
      <c r="AI904" s="32"/>
    </row>
    <row r="905" spans="1:35" x14ac:dyDescent="0.25">
      <c r="A905" s="32"/>
      <c r="B905" s="33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53"/>
      <c r="Q905" s="40"/>
      <c r="R905" s="35"/>
      <c r="S905" s="35"/>
      <c r="T905" s="36"/>
      <c r="U905" s="35"/>
      <c r="V905" s="37"/>
      <c r="W905" s="32"/>
      <c r="X905" s="34"/>
      <c r="Y905" s="32"/>
      <c r="Z905" s="35"/>
      <c r="AA905" s="35"/>
      <c r="AB905" s="38"/>
      <c r="AC905" s="35"/>
      <c r="AD905" s="50"/>
      <c r="AE905" s="39"/>
      <c r="AF905" s="39"/>
      <c r="AG905" s="34"/>
      <c r="AH905" s="51"/>
      <c r="AI905" s="32"/>
    </row>
    <row r="906" spans="1:35" x14ac:dyDescent="0.25">
      <c r="A906" s="32"/>
      <c r="B906" s="33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53"/>
      <c r="Q906" s="40"/>
      <c r="R906" s="35"/>
      <c r="S906" s="35"/>
      <c r="T906" s="36"/>
      <c r="U906" s="35"/>
      <c r="V906" s="37"/>
      <c r="W906" s="32"/>
      <c r="X906" s="34"/>
      <c r="Y906" s="32"/>
      <c r="Z906" s="35"/>
      <c r="AA906" s="35"/>
      <c r="AB906" s="38"/>
      <c r="AC906" s="35"/>
      <c r="AD906" s="50"/>
      <c r="AE906" s="39"/>
      <c r="AF906" s="39"/>
      <c r="AG906" s="34"/>
      <c r="AH906" s="51"/>
      <c r="AI906" s="32"/>
    </row>
    <row r="907" spans="1:35" x14ac:dyDescent="0.25">
      <c r="A907" s="32"/>
      <c r="B907" s="33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53"/>
      <c r="Q907" s="40"/>
      <c r="R907" s="35"/>
      <c r="S907" s="35"/>
      <c r="T907" s="36"/>
      <c r="U907" s="35"/>
      <c r="V907" s="37"/>
      <c r="W907" s="32"/>
      <c r="X907" s="34"/>
      <c r="Y907" s="32"/>
      <c r="Z907" s="35"/>
      <c r="AA907" s="35"/>
      <c r="AB907" s="38"/>
      <c r="AC907" s="35"/>
      <c r="AD907" s="50"/>
      <c r="AE907" s="39"/>
      <c r="AF907" s="39"/>
      <c r="AG907" s="34"/>
      <c r="AH907" s="51"/>
      <c r="AI907" s="32"/>
    </row>
    <row r="908" spans="1:35" x14ac:dyDescent="0.25">
      <c r="A908" s="32"/>
      <c r="B908" s="33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53"/>
      <c r="Q908" s="40"/>
      <c r="R908" s="35"/>
      <c r="S908" s="35"/>
      <c r="T908" s="36"/>
      <c r="U908" s="35"/>
      <c r="V908" s="37"/>
      <c r="W908" s="32"/>
      <c r="X908" s="34"/>
      <c r="Y908" s="32"/>
      <c r="Z908" s="35"/>
      <c r="AA908" s="35"/>
      <c r="AB908" s="38"/>
      <c r="AC908" s="35"/>
      <c r="AD908" s="50"/>
      <c r="AE908" s="39"/>
      <c r="AF908" s="39"/>
      <c r="AG908" s="34"/>
      <c r="AH908" s="51"/>
      <c r="AI908" s="32"/>
    </row>
    <row r="909" spans="1:35" x14ac:dyDescent="0.25">
      <c r="A909" s="32"/>
      <c r="B909" s="33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53"/>
      <c r="Q909" s="40"/>
      <c r="R909" s="35"/>
      <c r="S909" s="35"/>
      <c r="T909" s="36"/>
      <c r="U909" s="35"/>
      <c r="V909" s="37"/>
      <c r="W909" s="32"/>
      <c r="X909" s="34"/>
      <c r="Y909" s="32"/>
      <c r="Z909" s="35"/>
      <c r="AA909" s="35"/>
      <c r="AB909" s="34"/>
      <c r="AC909" s="35"/>
      <c r="AD909" s="50"/>
      <c r="AE909" s="39"/>
      <c r="AF909" s="39"/>
      <c r="AG909" s="34"/>
      <c r="AH909" s="51"/>
      <c r="AI909" s="32"/>
    </row>
    <row r="910" spans="1:35" x14ac:dyDescent="0.25">
      <c r="A910" s="32"/>
      <c r="B910" s="33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53"/>
      <c r="Q910" s="40"/>
      <c r="R910" s="35"/>
      <c r="S910" s="35"/>
      <c r="T910" s="36"/>
      <c r="U910" s="35"/>
      <c r="V910" s="37"/>
      <c r="W910" s="32"/>
      <c r="X910" s="34"/>
      <c r="Y910" s="32"/>
      <c r="Z910" s="35"/>
      <c r="AA910" s="35"/>
      <c r="AB910" s="34"/>
      <c r="AC910" s="35"/>
      <c r="AD910" s="50"/>
      <c r="AE910" s="39"/>
      <c r="AF910" s="39"/>
      <c r="AG910" s="34"/>
      <c r="AH910" s="51"/>
      <c r="AI910" s="32"/>
    </row>
    <row r="911" spans="1:35" x14ac:dyDescent="0.25">
      <c r="A911" s="32"/>
      <c r="B911" s="33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53"/>
      <c r="Q911" s="40"/>
      <c r="R911" s="35"/>
      <c r="S911" s="35"/>
      <c r="T911" s="36"/>
      <c r="U911" s="35"/>
      <c r="V911" s="37"/>
      <c r="W911" s="32"/>
      <c r="X911" s="34"/>
      <c r="Y911" s="32"/>
      <c r="Z911" s="35"/>
      <c r="AA911" s="35"/>
      <c r="AB911" s="38"/>
      <c r="AC911" s="35"/>
      <c r="AD911" s="50"/>
      <c r="AE911" s="39"/>
      <c r="AF911" s="39"/>
      <c r="AG911" s="34"/>
      <c r="AH911" s="51"/>
      <c r="AI911" s="32"/>
    </row>
    <row r="912" spans="1:35" x14ac:dyDescent="0.25">
      <c r="A912" s="32"/>
      <c r="B912" s="33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53"/>
      <c r="Q912" s="40"/>
      <c r="R912" s="35"/>
      <c r="S912" s="35"/>
      <c r="T912" s="36"/>
      <c r="U912" s="35"/>
      <c r="V912" s="37"/>
      <c r="W912" s="32"/>
      <c r="X912" s="34"/>
      <c r="Y912" s="32"/>
      <c r="Z912" s="35"/>
      <c r="AA912" s="35"/>
      <c r="AB912" s="38"/>
      <c r="AC912" s="35"/>
      <c r="AD912" s="50"/>
      <c r="AE912" s="39"/>
      <c r="AF912" s="39"/>
      <c r="AG912" s="34"/>
      <c r="AH912" s="51"/>
      <c r="AI912" s="32"/>
    </row>
    <row r="913" spans="1:35" x14ac:dyDescent="0.25">
      <c r="A913" s="32"/>
      <c r="B913" s="33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53"/>
      <c r="Q913" s="40"/>
      <c r="R913" s="35"/>
      <c r="S913" s="35"/>
      <c r="T913" s="36"/>
      <c r="U913" s="35"/>
      <c r="V913" s="37"/>
      <c r="W913" s="32"/>
      <c r="X913" s="34"/>
      <c r="Y913" s="32"/>
      <c r="Z913" s="35"/>
      <c r="AA913" s="35"/>
      <c r="AB913" s="38"/>
      <c r="AC913" s="35"/>
      <c r="AD913" s="50"/>
      <c r="AE913" s="39"/>
      <c r="AF913" s="39"/>
      <c r="AG913" s="34"/>
      <c r="AH913" s="51"/>
      <c r="AI913" s="32"/>
    </row>
    <row r="914" spans="1:35" x14ac:dyDescent="0.25">
      <c r="A914" s="32"/>
      <c r="B914" s="33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53"/>
      <c r="Q914" s="40"/>
      <c r="R914" s="35"/>
      <c r="S914" s="35"/>
      <c r="T914" s="36"/>
      <c r="U914" s="35"/>
      <c r="V914" s="37"/>
      <c r="W914" s="32"/>
      <c r="X914" s="34"/>
      <c r="Y914" s="32"/>
      <c r="Z914" s="35"/>
      <c r="AA914" s="35"/>
      <c r="AB914" s="38"/>
      <c r="AC914" s="35"/>
      <c r="AD914" s="50"/>
      <c r="AE914" s="39"/>
      <c r="AF914" s="39"/>
      <c r="AG914" s="34"/>
      <c r="AH914" s="51"/>
      <c r="AI914" s="32"/>
    </row>
    <row r="915" spans="1:35" x14ac:dyDescent="0.25">
      <c r="A915" s="32"/>
      <c r="B915" s="33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53"/>
      <c r="Q915" s="40"/>
      <c r="R915" s="35"/>
      <c r="S915" s="35"/>
      <c r="T915" s="36"/>
      <c r="U915" s="35"/>
      <c r="V915" s="37"/>
      <c r="W915" s="32"/>
      <c r="X915" s="34"/>
      <c r="Y915" s="32"/>
      <c r="Z915" s="35"/>
      <c r="AA915" s="35"/>
      <c r="AB915" s="38"/>
      <c r="AC915" s="35"/>
      <c r="AD915" s="50"/>
      <c r="AE915" s="39"/>
      <c r="AF915" s="39"/>
      <c r="AG915" s="34"/>
      <c r="AH915" s="51"/>
      <c r="AI915" s="32"/>
    </row>
    <row r="916" spans="1:35" x14ac:dyDescent="0.25">
      <c r="A916" s="32"/>
      <c r="B916" s="33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53"/>
      <c r="Q916" s="40"/>
      <c r="R916" s="35"/>
      <c r="S916" s="35"/>
      <c r="T916" s="36"/>
      <c r="U916" s="35"/>
      <c r="V916" s="37"/>
      <c r="W916" s="32"/>
      <c r="X916" s="34"/>
      <c r="Y916" s="32"/>
      <c r="Z916" s="35"/>
      <c r="AA916" s="35"/>
      <c r="AB916" s="38"/>
      <c r="AC916" s="35"/>
      <c r="AD916" s="50"/>
      <c r="AE916" s="39"/>
      <c r="AF916" s="39"/>
      <c r="AG916" s="34"/>
      <c r="AH916" s="51"/>
      <c r="AI916" s="32"/>
    </row>
    <row r="917" spans="1:35" x14ac:dyDescent="0.25">
      <c r="A917" s="32"/>
      <c r="B917" s="33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53"/>
      <c r="Q917" s="40"/>
      <c r="R917" s="35"/>
      <c r="S917" s="35"/>
      <c r="T917" s="36"/>
      <c r="U917" s="35"/>
      <c r="V917" s="37"/>
      <c r="W917" s="32"/>
      <c r="X917" s="34"/>
      <c r="Y917" s="32"/>
      <c r="Z917" s="35"/>
      <c r="AA917" s="35"/>
      <c r="AB917" s="38"/>
      <c r="AC917" s="35"/>
      <c r="AD917" s="50"/>
      <c r="AE917" s="39"/>
      <c r="AF917" s="39"/>
      <c r="AG917" s="34"/>
      <c r="AH917" s="51"/>
      <c r="AI917" s="32"/>
    </row>
    <row r="918" spans="1:35" x14ac:dyDescent="0.25">
      <c r="A918" s="32"/>
      <c r="B918" s="33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53"/>
      <c r="Q918" s="40"/>
      <c r="R918" s="35"/>
      <c r="S918" s="35"/>
      <c r="T918" s="36"/>
      <c r="U918" s="35"/>
      <c r="V918" s="37"/>
      <c r="W918" s="32"/>
      <c r="X918" s="34"/>
      <c r="Y918" s="32"/>
      <c r="Z918" s="35"/>
      <c r="AA918" s="35"/>
      <c r="AB918" s="38"/>
      <c r="AC918" s="35"/>
      <c r="AD918" s="50"/>
      <c r="AE918" s="39"/>
      <c r="AF918" s="39"/>
      <c r="AG918" s="34"/>
      <c r="AH918" s="51"/>
      <c r="AI918" s="32"/>
    </row>
    <row r="919" spans="1:35" x14ac:dyDescent="0.25">
      <c r="A919" s="32"/>
      <c r="B919" s="33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53"/>
      <c r="Q919" s="40"/>
      <c r="R919" s="35"/>
      <c r="S919" s="35"/>
      <c r="T919" s="36"/>
      <c r="U919" s="35"/>
      <c r="V919" s="37"/>
      <c r="W919" s="32"/>
      <c r="X919" s="34"/>
      <c r="Y919" s="32"/>
      <c r="Z919" s="35"/>
      <c r="AA919" s="35"/>
      <c r="AB919" s="38"/>
      <c r="AC919" s="35"/>
      <c r="AD919" s="50"/>
      <c r="AE919" s="39"/>
      <c r="AF919" s="39"/>
      <c r="AG919" s="34"/>
      <c r="AH919" s="51"/>
      <c r="AI919" s="32"/>
    </row>
    <row r="920" spans="1:35" x14ac:dyDescent="0.25">
      <c r="A920" s="32"/>
      <c r="B920" s="33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53"/>
      <c r="Q920" s="40"/>
      <c r="R920" s="35"/>
      <c r="S920" s="35"/>
      <c r="T920" s="36"/>
      <c r="U920" s="35"/>
      <c r="V920" s="37"/>
      <c r="W920" s="32"/>
      <c r="X920" s="34"/>
      <c r="Y920" s="32"/>
      <c r="Z920" s="35"/>
      <c r="AA920" s="35"/>
      <c r="AB920" s="38"/>
      <c r="AC920" s="35"/>
      <c r="AD920" s="50"/>
      <c r="AE920" s="39"/>
      <c r="AF920" s="39"/>
      <c r="AG920" s="34"/>
      <c r="AH920" s="51"/>
      <c r="AI920" s="32"/>
    </row>
    <row r="921" spans="1:35" x14ac:dyDescent="0.25">
      <c r="A921" s="32"/>
      <c r="B921" s="33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53"/>
      <c r="Q921" s="40"/>
      <c r="R921" s="35"/>
      <c r="S921" s="35"/>
      <c r="T921" s="36"/>
      <c r="U921" s="35"/>
      <c r="V921" s="37"/>
      <c r="W921" s="32"/>
      <c r="X921" s="34"/>
      <c r="Y921" s="32"/>
      <c r="Z921" s="35"/>
      <c r="AA921" s="35"/>
      <c r="AB921" s="38"/>
      <c r="AC921" s="35"/>
      <c r="AD921" s="50"/>
      <c r="AE921" s="39"/>
      <c r="AF921" s="39"/>
      <c r="AG921" s="34"/>
      <c r="AH921" s="51"/>
      <c r="AI921" s="32"/>
    </row>
    <row r="922" spans="1:35" x14ac:dyDescent="0.25">
      <c r="A922" s="32"/>
      <c r="B922" s="33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53"/>
      <c r="Q922" s="40"/>
      <c r="R922" s="35"/>
      <c r="S922" s="35"/>
      <c r="T922" s="36"/>
      <c r="U922" s="35"/>
      <c r="V922" s="37"/>
      <c r="W922" s="32"/>
      <c r="X922" s="34"/>
      <c r="Y922" s="32"/>
      <c r="Z922" s="35"/>
      <c r="AA922" s="35"/>
      <c r="AB922" s="38"/>
      <c r="AC922" s="35"/>
      <c r="AD922" s="50"/>
      <c r="AE922" s="39"/>
      <c r="AF922" s="39"/>
      <c r="AG922" s="34"/>
      <c r="AH922" s="51"/>
      <c r="AI922" s="32"/>
    </row>
    <row r="923" spans="1:35" x14ac:dyDescent="0.25">
      <c r="A923" s="32"/>
      <c r="B923" s="33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53"/>
      <c r="Q923" s="40"/>
      <c r="R923" s="35"/>
      <c r="S923" s="35"/>
      <c r="T923" s="36"/>
      <c r="U923" s="35"/>
      <c r="V923" s="37"/>
      <c r="W923" s="32"/>
      <c r="X923" s="34"/>
      <c r="Y923" s="32"/>
      <c r="Z923" s="35"/>
      <c r="AA923" s="35"/>
      <c r="AB923" s="38"/>
      <c r="AC923" s="35"/>
      <c r="AD923" s="50"/>
      <c r="AE923" s="39"/>
      <c r="AF923" s="39"/>
      <c r="AG923" s="34"/>
      <c r="AH923" s="51"/>
      <c r="AI923" s="32"/>
    </row>
    <row r="924" spans="1:35" x14ac:dyDescent="0.25">
      <c r="A924" s="32"/>
      <c r="B924" s="33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53"/>
      <c r="Q924" s="40"/>
      <c r="R924" s="35"/>
      <c r="S924" s="35"/>
      <c r="T924" s="36"/>
      <c r="U924" s="35"/>
      <c r="V924" s="37"/>
      <c r="W924" s="32"/>
      <c r="X924" s="34"/>
      <c r="Y924" s="32"/>
      <c r="Z924" s="35"/>
      <c r="AA924" s="35"/>
      <c r="AB924" s="38"/>
      <c r="AC924" s="35"/>
      <c r="AD924" s="50"/>
      <c r="AE924" s="39"/>
      <c r="AF924" s="39"/>
      <c r="AG924" s="34"/>
      <c r="AH924" s="51"/>
      <c r="AI924" s="32"/>
    </row>
    <row r="925" spans="1:35" x14ac:dyDescent="0.25">
      <c r="A925" s="32"/>
      <c r="B925" s="33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53"/>
      <c r="Q925" s="40"/>
      <c r="R925" s="35"/>
      <c r="S925" s="35"/>
      <c r="T925" s="36"/>
      <c r="U925" s="35"/>
      <c r="V925" s="37"/>
      <c r="W925" s="32"/>
      <c r="X925" s="34"/>
      <c r="Y925" s="32"/>
      <c r="Z925" s="35"/>
      <c r="AA925" s="35"/>
      <c r="AB925" s="38"/>
      <c r="AC925" s="35"/>
      <c r="AD925" s="50"/>
      <c r="AE925" s="39"/>
      <c r="AF925" s="39"/>
      <c r="AG925" s="34"/>
      <c r="AH925" s="51"/>
      <c r="AI925" s="32"/>
    </row>
    <row r="926" spans="1:35" x14ac:dyDescent="0.25">
      <c r="A926" s="32"/>
      <c r="B926" s="33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53"/>
      <c r="Q926" s="40"/>
      <c r="R926" s="35"/>
      <c r="S926" s="35"/>
      <c r="T926" s="36"/>
      <c r="U926" s="35"/>
      <c r="V926" s="37"/>
      <c r="W926" s="32"/>
      <c r="X926" s="34"/>
      <c r="Y926" s="32"/>
      <c r="Z926" s="35"/>
      <c r="AA926" s="35"/>
      <c r="AB926" s="38"/>
      <c r="AC926" s="35"/>
      <c r="AD926" s="50"/>
      <c r="AE926" s="39"/>
      <c r="AF926" s="39"/>
      <c r="AG926" s="34"/>
      <c r="AH926" s="51"/>
      <c r="AI926" s="32"/>
    </row>
    <row r="927" spans="1:35" x14ac:dyDescent="0.25">
      <c r="A927" s="32"/>
      <c r="B927" s="33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53"/>
      <c r="Q927" s="40"/>
      <c r="R927" s="35"/>
      <c r="S927" s="35"/>
      <c r="T927" s="36"/>
      <c r="U927" s="35"/>
      <c r="V927" s="37"/>
      <c r="W927" s="32"/>
      <c r="X927" s="34"/>
      <c r="Y927" s="32"/>
      <c r="Z927" s="35"/>
      <c r="AA927" s="35"/>
      <c r="AB927" s="38"/>
      <c r="AC927" s="35"/>
      <c r="AD927" s="50"/>
      <c r="AE927" s="39"/>
      <c r="AF927" s="39"/>
      <c r="AG927" s="34"/>
      <c r="AH927" s="51"/>
      <c r="AI927" s="32"/>
    </row>
    <row r="928" spans="1:35" x14ac:dyDescent="0.25">
      <c r="A928" s="32"/>
      <c r="B928" s="33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53"/>
      <c r="Q928" s="40"/>
      <c r="R928" s="35"/>
      <c r="S928" s="35"/>
      <c r="T928" s="36"/>
      <c r="U928" s="35"/>
      <c r="V928" s="37"/>
      <c r="W928" s="32"/>
      <c r="X928" s="34"/>
      <c r="Y928" s="32"/>
      <c r="Z928" s="35"/>
      <c r="AA928" s="35"/>
      <c r="AB928" s="34"/>
      <c r="AC928" s="35"/>
      <c r="AD928" s="50"/>
      <c r="AE928" s="39"/>
      <c r="AF928" s="39"/>
      <c r="AG928" s="34"/>
      <c r="AH928" s="51"/>
      <c r="AI928" s="32"/>
    </row>
    <row r="929" spans="1:35" x14ac:dyDescent="0.25">
      <c r="A929" s="32"/>
      <c r="B929" s="33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53"/>
      <c r="Q929" s="40"/>
      <c r="R929" s="35"/>
      <c r="S929" s="35"/>
      <c r="T929" s="36"/>
      <c r="U929" s="35"/>
      <c r="V929" s="37"/>
      <c r="W929" s="32"/>
      <c r="X929" s="34"/>
      <c r="Y929" s="32"/>
      <c r="Z929" s="35"/>
      <c r="AA929" s="35"/>
      <c r="AB929" s="38"/>
      <c r="AC929" s="35"/>
      <c r="AD929" s="50"/>
      <c r="AE929" s="39"/>
      <c r="AF929" s="39"/>
      <c r="AG929" s="34"/>
      <c r="AH929" s="51"/>
      <c r="AI929" s="32"/>
    </row>
    <row r="930" spans="1:35" x14ac:dyDescent="0.25">
      <c r="A930" s="32"/>
      <c r="B930" s="33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53"/>
      <c r="Q930" s="40"/>
      <c r="R930" s="35"/>
      <c r="S930" s="35"/>
      <c r="T930" s="36"/>
      <c r="U930" s="35"/>
      <c r="V930" s="37"/>
      <c r="W930" s="32"/>
      <c r="X930" s="34"/>
      <c r="Y930" s="32"/>
      <c r="Z930" s="35"/>
      <c r="AA930" s="35"/>
      <c r="AB930" s="38"/>
      <c r="AC930" s="35"/>
      <c r="AD930" s="50"/>
      <c r="AE930" s="39"/>
      <c r="AF930" s="39"/>
      <c r="AG930" s="34"/>
      <c r="AH930" s="51"/>
      <c r="AI930" s="32"/>
    </row>
    <row r="931" spans="1:35" x14ac:dyDescent="0.25">
      <c r="A931" s="32"/>
      <c r="B931" s="33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53"/>
      <c r="Q931" s="40"/>
      <c r="R931" s="35"/>
      <c r="S931" s="35"/>
      <c r="T931" s="36"/>
      <c r="U931" s="35"/>
      <c r="V931" s="37"/>
      <c r="W931" s="32"/>
      <c r="X931" s="34"/>
      <c r="Y931" s="32"/>
      <c r="Z931" s="35"/>
      <c r="AA931" s="35"/>
      <c r="AB931" s="38"/>
      <c r="AC931" s="35"/>
      <c r="AD931" s="50"/>
      <c r="AE931" s="39"/>
      <c r="AF931" s="39"/>
      <c r="AG931" s="34"/>
      <c r="AH931" s="51"/>
      <c r="AI931" s="32"/>
    </row>
    <row r="932" spans="1:35" x14ac:dyDescent="0.25">
      <c r="A932" s="32"/>
      <c r="B932" s="33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53"/>
      <c r="Q932" s="40"/>
      <c r="R932" s="35"/>
      <c r="S932" s="35"/>
      <c r="T932" s="36"/>
      <c r="U932" s="35"/>
      <c r="V932" s="37"/>
      <c r="W932" s="32"/>
      <c r="X932" s="34"/>
      <c r="Y932" s="32"/>
      <c r="Z932" s="35"/>
      <c r="AA932" s="35"/>
      <c r="AB932" s="38"/>
      <c r="AC932" s="35"/>
      <c r="AD932" s="50"/>
      <c r="AE932" s="39"/>
      <c r="AF932" s="39"/>
      <c r="AG932" s="34"/>
      <c r="AH932" s="51"/>
      <c r="AI932" s="32"/>
    </row>
    <row r="933" spans="1:35" x14ac:dyDescent="0.25">
      <c r="A933" s="32"/>
      <c r="B933" s="33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53"/>
      <c r="Q933" s="40"/>
      <c r="R933" s="35"/>
      <c r="S933" s="35"/>
      <c r="T933" s="36"/>
      <c r="U933" s="35"/>
      <c r="V933" s="37"/>
      <c r="W933" s="32"/>
      <c r="X933" s="34"/>
      <c r="Y933" s="32"/>
      <c r="Z933" s="35"/>
      <c r="AA933" s="35"/>
      <c r="AB933" s="38"/>
      <c r="AC933" s="35"/>
      <c r="AD933" s="50"/>
      <c r="AE933" s="39"/>
      <c r="AF933" s="39"/>
      <c r="AG933" s="34"/>
      <c r="AH933" s="51"/>
      <c r="AI933" s="32"/>
    </row>
    <row r="934" spans="1:35" x14ac:dyDescent="0.25">
      <c r="A934" s="32"/>
      <c r="B934" s="33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53"/>
      <c r="Q934" s="40"/>
      <c r="R934" s="35"/>
      <c r="S934" s="35"/>
      <c r="T934" s="36"/>
      <c r="U934" s="35"/>
      <c r="V934" s="37"/>
      <c r="W934" s="32"/>
      <c r="X934" s="34"/>
      <c r="Y934" s="32"/>
      <c r="Z934" s="35"/>
      <c r="AA934" s="35"/>
      <c r="AB934" s="38"/>
      <c r="AC934" s="35"/>
      <c r="AD934" s="50"/>
      <c r="AE934" s="39"/>
      <c r="AF934" s="39"/>
      <c r="AG934" s="34"/>
      <c r="AH934" s="51"/>
      <c r="AI934" s="32"/>
    </row>
    <row r="935" spans="1:35" x14ac:dyDescent="0.25">
      <c r="A935" s="32"/>
      <c r="B935" s="33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53"/>
      <c r="Q935" s="40"/>
      <c r="R935" s="35"/>
      <c r="S935" s="35"/>
      <c r="T935" s="36"/>
      <c r="U935" s="35"/>
      <c r="V935" s="37"/>
      <c r="W935" s="32"/>
      <c r="X935" s="34"/>
      <c r="Y935" s="32"/>
      <c r="Z935" s="35"/>
      <c r="AA935" s="35"/>
      <c r="AB935" s="38"/>
      <c r="AC935" s="35"/>
      <c r="AD935" s="50"/>
      <c r="AE935" s="39"/>
      <c r="AF935" s="39"/>
      <c r="AG935" s="34"/>
      <c r="AH935" s="51"/>
      <c r="AI935" s="32"/>
    </row>
    <row r="936" spans="1:35" x14ac:dyDescent="0.25">
      <c r="A936" s="32"/>
      <c r="B936" s="33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53"/>
      <c r="Q936" s="40"/>
      <c r="R936" s="35"/>
      <c r="S936" s="35"/>
      <c r="T936" s="36"/>
      <c r="U936" s="35"/>
      <c r="V936" s="37"/>
      <c r="W936" s="32"/>
      <c r="X936" s="34"/>
      <c r="Y936" s="32"/>
      <c r="Z936" s="35"/>
      <c r="AA936" s="35"/>
      <c r="AB936" s="38"/>
      <c r="AC936" s="35"/>
      <c r="AD936" s="50"/>
      <c r="AE936" s="39"/>
      <c r="AF936" s="39"/>
      <c r="AG936" s="34"/>
      <c r="AH936" s="51"/>
      <c r="AI936" s="32"/>
    </row>
    <row r="937" spans="1:35" x14ac:dyDescent="0.25">
      <c r="A937" s="32"/>
      <c r="B937" s="33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53"/>
      <c r="Q937" s="40"/>
      <c r="R937" s="35"/>
      <c r="S937" s="35"/>
      <c r="T937" s="36"/>
      <c r="U937" s="35"/>
      <c r="V937" s="37"/>
      <c r="W937" s="32"/>
      <c r="X937" s="34"/>
      <c r="Y937" s="32"/>
      <c r="Z937" s="35"/>
      <c r="AA937" s="35"/>
      <c r="AB937" s="38"/>
      <c r="AC937" s="35"/>
      <c r="AD937" s="50"/>
      <c r="AE937" s="39"/>
      <c r="AF937" s="39"/>
      <c r="AG937" s="34"/>
      <c r="AH937" s="51"/>
      <c r="AI937" s="32"/>
    </row>
    <row r="938" spans="1:35" x14ac:dyDescent="0.25">
      <c r="A938" s="32"/>
      <c r="B938" s="33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53"/>
      <c r="Q938" s="40"/>
      <c r="R938" s="35"/>
      <c r="S938" s="35"/>
      <c r="T938" s="36"/>
      <c r="U938" s="35"/>
      <c r="V938" s="37"/>
      <c r="W938" s="32"/>
      <c r="X938" s="34"/>
      <c r="Y938" s="32"/>
      <c r="Z938" s="35"/>
      <c r="AA938" s="35"/>
      <c r="AB938" s="38"/>
      <c r="AC938" s="35"/>
      <c r="AD938" s="50"/>
      <c r="AE938" s="39"/>
      <c r="AF938" s="39"/>
      <c r="AG938" s="34"/>
      <c r="AH938" s="51"/>
      <c r="AI938" s="32"/>
    </row>
    <row r="939" spans="1:35" x14ac:dyDescent="0.25">
      <c r="A939" s="32"/>
      <c r="B939" s="33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53"/>
      <c r="Q939" s="40"/>
      <c r="R939" s="35"/>
      <c r="S939" s="35"/>
      <c r="T939" s="36"/>
      <c r="U939" s="35"/>
      <c r="V939" s="37"/>
      <c r="W939" s="32"/>
      <c r="X939" s="34"/>
      <c r="Y939" s="32"/>
      <c r="Z939" s="35"/>
      <c r="AA939" s="35"/>
      <c r="AB939" s="38"/>
      <c r="AC939" s="35"/>
      <c r="AD939" s="50"/>
      <c r="AE939" s="39"/>
      <c r="AF939" s="39"/>
      <c r="AG939" s="34"/>
      <c r="AH939" s="51"/>
      <c r="AI939" s="32"/>
    </row>
    <row r="940" spans="1:35" x14ac:dyDescent="0.25">
      <c r="A940" s="32"/>
      <c r="B940" s="33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53"/>
      <c r="Q940" s="40"/>
      <c r="R940" s="35"/>
      <c r="S940" s="35"/>
      <c r="T940" s="36"/>
      <c r="U940" s="35"/>
      <c r="V940" s="37"/>
      <c r="W940" s="32"/>
      <c r="X940" s="34"/>
      <c r="Y940" s="32"/>
      <c r="Z940" s="35"/>
      <c r="AA940" s="35"/>
      <c r="AB940" s="38"/>
      <c r="AC940" s="35"/>
      <c r="AD940" s="50"/>
      <c r="AE940" s="39"/>
      <c r="AF940" s="39"/>
      <c r="AG940" s="34"/>
      <c r="AH940" s="51"/>
      <c r="AI940" s="32"/>
    </row>
    <row r="941" spans="1:35" x14ac:dyDescent="0.25">
      <c r="A941" s="32"/>
      <c r="B941" s="33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53"/>
      <c r="Q941" s="40"/>
      <c r="R941" s="35"/>
      <c r="S941" s="35"/>
      <c r="T941" s="36"/>
      <c r="U941" s="35"/>
      <c r="V941" s="37"/>
      <c r="W941" s="32"/>
      <c r="X941" s="34"/>
      <c r="Y941" s="32"/>
      <c r="Z941" s="35"/>
      <c r="AA941" s="35"/>
      <c r="AB941" s="38"/>
      <c r="AC941" s="35"/>
      <c r="AD941" s="50"/>
      <c r="AE941" s="39"/>
      <c r="AF941" s="39"/>
      <c r="AG941" s="34"/>
      <c r="AH941" s="51"/>
      <c r="AI941" s="32"/>
    </row>
    <row r="942" spans="1:35" x14ac:dyDescent="0.25">
      <c r="A942" s="32"/>
      <c r="B942" s="33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53"/>
      <c r="Q942" s="40"/>
      <c r="R942" s="35"/>
      <c r="S942" s="35"/>
      <c r="T942" s="36"/>
      <c r="U942" s="35"/>
      <c r="V942" s="37"/>
      <c r="W942" s="32"/>
      <c r="X942" s="34"/>
      <c r="Y942" s="32"/>
      <c r="Z942" s="35"/>
      <c r="AA942" s="35"/>
      <c r="AB942" s="34"/>
      <c r="AC942" s="35"/>
      <c r="AD942" s="50"/>
      <c r="AE942" s="39"/>
      <c r="AF942" s="39"/>
      <c r="AG942" s="34"/>
      <c r="AH942" s="51"/>
      <c r="AI942" s="32"/>
    </row>
    <row r="943" spans="1:35" x14ac:dyDescent="0.25">
      <c r="A943" s="32"/>
      <c r="B943" s="33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53"/>
      <c r="Q943" s="40"/>
      <c r="R943" s="35"/>
      <c r="S943" s="35"/>
      <c r="T943" s="36"/>
      <c r="U943" s="35"/>
      <c r="V943" s="37"/>
      <c r="W943" s="32"/>
      <c r="X943" s="34"/>
      <c r="Y943" s="32"/>
      <c r="Z943" s="35"/>
      <c r="AA943" s="35"/>
      <c r="AB943" s="38"/>
      <c r="AC943" s="35"/>
      <c r="AD943" s="50"/>
      <c r="AE943" s="39"/>
      <c r="AF943" s="39"/>
      <c r="AG943" s="34"/>
      <c r="AH943" s="51"/>
      <c r="AI943" s="32"/>
    </row>
    <row r="944" spans="1:35" x14ac:dyDescent="0.25">
      <c r="A944" s="32"/>
      <c r="B944" s="33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53"/>
      <c r="Q944" s="40"/>
      <c r="R944" s="35"/>
      <c r="S944" s="35"/>
      <c r="T944" s="36"/>
      <c r="U944" s="35"/>
      <c r="V944" s="37"/>
      <c r="W944" s="32"/>
      <c r="X944" s="34"/>
      <c r="Y944" s="32"/>
      <c r="Z944" s="35"/>
      <c r="AA944" s="35"/>
      <c r="AB944" s="38"/>
      <c r="AC944" s="35"/>
      <c r="AD944" s="50"/>
      <c r="AE944" s="39"/>
      <c r="AF944" s="39"/>
      <c r="AG944" s="34"/>
      <c r="AH944" s="51"/>
      <c r="AI944" s="32"/>
    </row>
    <row r="945" spans="1:35" x14ac:dyDescent="0.25">
      <c r="A945" s="32"/>
      <c r="B945" s="33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53"/>
      <c r="Q945" s="40"/>
      <c r="R945" s="35"/>
      <c r="S945" s="35"/>
      <c r="T945" s="36"/>
      <c r="U945" s="35"/>
      <c r="V945" s="37"/>
      <c r="W945" s="32"/>
      <c r="X945" s="34"/>
      <c r="Y945" s="32"/>
      <c r="Z945" s="35"/>
      <c r="AA945" s="35"/>
      <c r="AB945" s="38"/>
      <c r="AC945" s="35"/>
      <c r="AD945" s="50"/>
      <c r="AE945" s="39"/>
      <c r="AF945" s="39"/>
      <c r="AG945" s="34"/>
      <c r="AH945" s="51"/>
      <c r="AI945" s="32"/>
    </row>
    <row r="946" spans="1:35" x14ac:dyDescent="0.25">
      <c r="A946" s="32"/>
      <c r="B946" s="33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53"/>
      <c r="Q946" s="40"/>
      <c r="R946" s="35"/>
      <c r="S946" s="35"/>
      <c r="T946" s="36"/>
      <c r="U946" s="35"/>
      <c r="V946" s="37"/>
      <c r="W946" s="32"/>
      <c r="X946" s="34"/>
      <c r="Y946" s="32"/>
      <c r="Z946" s="35"/>
      <c r="AA946" s="35"/>
      <c r="AB946" s="38"/>
      <c r="AC946" s="35"/>
      <c r="AD946" s="50"/>
      <c r="AE946" s="39"/>
      <c r="AF946" s="39"/>
      <c r="AG946" s="34"/>
      <c r="AH946" s="51"/>
      <c r="AI946" s="32"/>
    </row>
    <row r="947" spans="1:35" x14ac:dyDescent="0.25">
      <c r="A947" s="32"/>
      <c r="B947" s="33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53"/>
      <c r="Q947" s="40"/>
      <c r="R947" s="35"/>
      <c r="S947" s="35"/>
      <c r="T947" s="36"/>
      <c r="U947" s="35"/>
      <c r="V947" s="37"/>
      <c r="W947" s="32"/>
      <c r="X947" s="34"/>
      <c r="Y947" s="32"/>
      <c r="Z947" s="35"/>
      <c r="AA947" s="35"/>
      <c r="AB947" s="38"/>
      <c r="AC947" s="35"/>
      <c r="AD947" s="50"/>
      <c r="AE947" s="39"/>
      <c r="AF947" s="39"/>
      <c r="AG947" s="34"/>
      <c r="AH947" s="51"/>
      <c r="AI947" s="32"/>
    </row>
    <row r="948" spans="1:35" x14ac:dyDescent="0.25">
      <c r="A948" s="32"/>
      <c r="B948" s="33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53"/>
      <c r="Q948" s="40"/>
      <c r="R948" s="35"/>
      <c r="S948" s="35"/>
      <c r="T948" s="36"/>
      <c r="U948" s="35"/>
      <c r="V948" s="37"/>
      <c r="W948" s="32"/>
      <c r="X948" s="34"/>
      <c r="Y948" s="32"/>
      <c r="Z948" s="35"/>
      <c r="AA948" s="35"/>
      <c r="AB948" s="38"/>
      <c r="AC948" s="35"/>
      <c r="AD948" s="50"/>
      <c r="AE948" s="39"/>
      <c r="AF948" s="39"/>
      <c r="AG948" s="34"/>
      <c r="AH948" s="51"/>
      <c r="AI948" s="32"/>
    </row>
    <row r="949" spans="1:35" x14ac:dyDescent="0.25">
      <c r="A949" s="32"/>
      <c r="B949" s="33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53"/>
      <c r="Q949" s="40"/>
      <c r="R949" s="35"/>
      <c r="S949" s="35"/>
      <c r="T949" s="36"/>
      <c r="U949" s="35"/>
      <c r="V949" s="37"/>
      <c r="W949" s="32"/>
      <c r="X949" s="34"/>
      <c r="Y949" s="32"/>
      <c r="Z949" s="35"/>
      <c r="AA949" s="35"/>
      <c r="AB949" s="34"/>
      <c r="AC949" s="35"/>
      <c r="AD949" s="50"/>
      <c r="AE949" s="39"/>
      <c r="AF949" s="39"/>
      <c r="AG949" s="34"/>
      <c r="AH949" s="51"/>
      <c r="AI949" s="32"/>
    </row>
    <row r="950" spans="1:35" x14ac:dyDescent="0.25">
      <c r="A950" s="32"/>
      <c r="B950" s="33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53"/>
      <c r="Q950" s="40"/>
      <c r="R950" s="35"/>
      <c r="S950" s="35"/>
      <c r="T950" s="36"/>
      <c r="U950" s="35"/>
      <c r="V950" s="37"/>
      <c r="W950" s="32"/>
      <c r="X950" s="34"/>
      <c r="Y950" s="32"/>
      <c r="Z950" s="35"/>
      <c r="AA950" s="35"/>
      <c r="AB950" s="38"/>
      <c r="AC950" s="35"/>
      <c r="AD950" s="50"/>
      <c r="AE950" s="39"/>
      <c r="AF950" s="39"/>
      <c r="AG950" s="34"/>
      <c r="AH950" s="51"/>
      <c r="AI950" s="32"/>
    </row>
    <row r="951" spans="1:35" x14ac:dyDescent="0.25">
      <c r="A951" s="32"/>
      <c r="B951" s="33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53"/>
      <c r="Q951" s="40"/>
      <c r="R951" s="35"/>
      <c r="S951" s="35"/>
      <c r="T951" s="36"/>
      <c r="U951" s="35"/>
      <c r="V951" s="37"/>
      <c r="W951" s="32"/>
      <c r="X951" s="34"/>
      <c r="Y951" s="32"/>
      <c r="Z951" s="35"/>
      <c r="AA951" s="35"/>
      <c r="AB951" s="34"/>
      <c r="AC951" s="35"/>
      <c r="AD951" s="50"/>
      <c r="AE951" s="39"/>
      <c r="AF951" s="39"/>
      <c r="AG951" s="34"/>
      <c r="AH951" s="51"/>
      <c r="AI951" s="32"/>
    </row>
    <row r="952" spans="1:35" x14ac:dyDescent="0.25">
      <c r="A952" s="32"/>
      <c r="B952" s="33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53"/>
      <c r="Q952" s="40"/>
      <c r="R952" s="35"/>
      <c r="S952" s="35"/>
      <c r="T952" s="36"/>
      <c r="U952" s="35"/>
      <c r="V952" s="37"/>
      <c r="W952" s="32"/>
      <c r="X952" s="34"/>
      <c r="Y952" s="32"/>
      <c r="Z952" s="35"/>
      <c r="AA952" s="35"/>
      <c r="AB952" s="38"/>
      <c r="AC952" s="35"/>
      <c r="AD952" s="50"/>
      <c r="AE952" s="39"/>
      <c r="AF952" s="39"/>
      <c r="AG952" s="34"/>
      <c r="AH952" s="51"/>
      <c r="AI952" s="32"/>
    </row>
    <row r="953" spans="1:35" x14ac:dyDescent="0.25">
      <c r="A953" s="32"/>
      <c r="B953" s="33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53"/>
      <c r="Q953" s="40"/>
      <c r="R953" s="35"/>
      <c r="S953" s="35"/>
      <c r="T953" s="36"/>
      <c r="U953" s="35"/>
      <c r="V953" s="37"/>
      <c r="W953" s="32"/>
      <c r="X953" s="34"/>
      <c r="Y953" s="32"/>
      <c r="Z953" s="35"/>
      <c r="AA953" s="35"/>
      <c r="AB953" s="38"/>
      <c r="AC953" s="35"/>
      <c r="AD953" s="50"/>
      <c r="AE953" s="39"/>
      <c r="AF953" s="39"/>
      <c r="AG953" s="34"/>
      <c r="AH953" s="51"/>
      <c r="AI953" s="32"/>
    </row>
    <row r="954" spans="1:35" x14ac:dyDescent="0.25">
      <c r="A954" s="32"/>
      <c r="B954" s="33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53"/>
      <c r="Q954" s="40"/>
      <c r="R954" s="35"/>
      <c r="S954" s="35"/>
      <c r="T954" s="36"/>
      <c r="U954" s="35"/>
      <c r="V954" s="37"/>
      <c r="W954" s="32"/>
      <c r="X954" s="34"/>
      <c r="Y954" s="32"/>
      <c r="Z954" s="35"/>
      <c r="AA954" s="35"/>
      <c r="AB954" s="38"/>
      <c r="AC954" s="35"/>
      <c r="AD954" s="50"/>
      <c r="AE954" s="39"/>
      <c r="AF954" s="39"/>
      <c r="AG954" s="34"/>
      <c r="AH954" s="51"/>
      <c r="AI954" s="32"/>
    </row>
    <row r="955" spans="1:35" x14ac:dyDescent="0.25">
      <c r="A955" s="32"/>
      <c r="B955" s="33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53"/>
      <c r="Q955" s="40"/>
      <c r="R955" s="35"/>
      <c r="S955" s="35"/>
      <c r="T955" s="36"/>
      <c r="U955" s="35"/>
      <c r="V955" s="37"/>
      <c r="W955" s="32"/>
      <c r="X955" s="34"/>
      <c r="Y955" s="32"/>
      <c r="Z955" s="35"/>
      <c r="AA955" s="35"/>
      <c r="AB955" s="38"/>
      <c r="AC955" s="35"/>
      <c r="AD955" s="50"/>
      <c r="AE955" s="39"/>
      <c r="AF955" s="39"/>
      <c r="AG955" s="34"/>
      <c r="AH955" s="51"/>
      <c r="AI955" s="32"/>
    </row>
    <row r="956" spans="1:35" x14ac:dyDescent="0.25">
      <c r="A956" s="32"/>
      <c r="B956" s="33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53"/>
      <c r="Q956" s="40"/>
      <c r="R956" s="35"/>
      <c r="S956" s="35"/>
      <c r="T956" s="36"/>
      <c r="U956" s="35"/>
      <c r="V956" s="37"/>
      <c r="W956" s="32"/>
      <c r="X956" s="34"/>
      <c r="Y956" s="32"/>
      <c r="Z956" s="35"/>
      <c r="AA956" s="35"/>
      <c r="AB956" s="38"/>
      <c r="AC956" s="35"/>
      <c r="AD956" s="50"/>
      <c r="AE956" s="39"/>
      <c r="AF956" s="39"/>
      <c r="AG956" s="34"/>
      <c r="AH956" s="51"/>
      <c r="AI956" s="32"/>
    </row>
    <row r="957" spans="1:35" x14ac:dyDescent="0.25">
      <c r="A957" s="32"/>
      <c r="B957" s="33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53"/>
      <c r="Q957" s="40"/>
      <c r="R957" s="35"/>
      <c r="S957" s="35"/>
      <c r="T957" s="36"/>
      <c r="U957" s="35"/>
      <c r="V957" s="37"/>
      <c r="W957" s="32"/>
      <c r="X957" s="34"/>
      <c r="Y957" s="32"/>
      <c r="Z957" s="35"/>
      <c r="AA957" s="35"/>
      <c r="AB957" s="38"/>
      <c r="AC957" s="35"/>
      <c r="AD957" s="50"/>
      <c r="AE957" s="39"/>
      <c r="AF957" s="39"/>
      <c r="AG957" s="34"/>
      <c r="AH957" s="51"/>
      <c r="AI957" s="32"/>
    </row>
    <row r="958" spans="1:35" x14ac:dyDescent="0.25">
      <c r="A958" s="32"/>
      <c r="B958" s="33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53"/>
      <c r="Q958" s="40"/>
      <c r="R958" s="35"/>
      <c r="S958" s="35"/>
      <c r="T958" s="36"/>
      <c r="U958" s="35"/>
      <c r="V958" s="37"/>
      <c r="W958" s="32"/>
      <c r="X958" s="34"/>
      <c r="Y958" s="32"/>
      <c r="Z958" s="35"/>
      <c r="AA958" s="35"/>
      <c r="AB958" s="38"/>
      <c r="AC958" s="35"/>
      <c r="AD958" s="50"/>
      <c r="AE958" s="39"/>
      <c r="AF958" s="39"/>
      <c r="AG958" s="34"/>
      <c r="AH958" s="51"/>
      <c r="AI958" s="32"/>
    </row>
    <row r="959" spans="1:35" x14ac:dyDescent="0.25">
      <c r="A959" s="32"/>
      <c r="B959" s="33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53"/>
      <c r="Q959" s="40"/>
      <c r="R959" s="35"/>
      <c r="S959" s="35"/>
      <c r="T959" s="36"/>
      <c r="U959" s="35"/>
      <c r="V959" s="37"/>
      <c r="W959" s="32"/>
      <c r="X959" s="34"/>
      <c r="Y959" s="32"/>
      <c r="Z959" s="35"/>
      <c r="AA959" s="35"/>
      <c r="AB959" s="38"/>
      <c r="AC959" s="35"/>
      <c r="AD959" s="50"/>
      <c r="AE959" s="39"/>
      <c r="AF959" s="39"/>
      <c r="AG959" s="34"/>
      <c r="AH959" s="51"/>
      <c r="AI959" s="32"/>
    </row>
    <row r="960" spans="1:35" x14ac:dyDescent="0.25">
      <c r="A960" s="32"/>
      <c r="B960" s="33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53"/>
      <c r="Q960" s="40"/>
      <c r="R960" s="35"/>
      <c r="S960" s="35"/>
      <c r="T960" s="36"/>
      <c r="U960" s="35"/>
      <c r="V960" s="37"/>
      <c r="W960" s="32"/>
      <c r="X960" s="34"/>
      <c r="Y960" s="32"/>
      <c r="Z960" s="35"/>
      <c r="AA960" s="35"/>
      <c r="AB960" s="38"/>
      <c r="AC960" s="35"/>
      <c r="AD960" s="50"/>
      <c r="AE960" s="39"/>
      <c r="AF960" s="39"/>
      <c r="AG960" s="34"/>
      <c r="AH960" s="51"/>
      <c r="AI960" s="32"/>
    </row>
    <row r="961" spans="1:35" x14ac:dyDescent="0.25">
      <c r="A961" s="32"/>
      <c r="B961" s="33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53"/>
      <c r="Q961" s="40"/>
      <c r="R961" s="35"/>
      <c r="S961" s="35"/>
      <c r="T961" s="36"/>
      <c r="U961" s="35"/>
      <c r="V961" s="37"/>
      <c r="W961" s="32"/>
      <c r="X961" s="34"/>
      <c r="Y961" s="32"/>
      <c r="Z961" s="35"/>
      <c r="AA961" s="35"/>
      <c r="AB961" s="38"/>
      <c r="AC961" s="35"/>
      <c r="AD961" s="50"/>
      <c r="AE961" s="39"/>
      <c r="AF961" s="39"/>
      <c r="AG961" s="34"/>
      <c r="AH961" s="51"/>
      <c r="AI961" s="32"/>
    </row>
    <row r="962" spans="1:35" x14ac:dyDescent="0.25">
      <c r="A962" s="32"/>
      <c r="B962" s="33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53"/>
      <c r="Q962" s="40"/>
      <c r="R962" s="35"/>
      <c r="S962" s="35"/>
      <c r="T962" s="36"/>
      <c r="U962" s="35"/>
      <c r="V962" s="37"/>
      <c r="W962" s="32"/>
      <c r="X962" s="34"/>
      <c r="Y962" s="32"/>
      <c r="Z962" s="35"/>
      <c r="AA962" s="35"/>
      <c r="AB962" s="38"/>
      <c r="AC962" s="35"/>
      <c r="AD962" s="50"/>
      <c r="AE962" s="39"/>
      <c r="AF962" s="39"/>
      <c r="AG962" s="34"/>
      <c r="AH962" s="51"/>
      <c r="AI962" s="32"/>
    </row>
    <row r="963" spans="1:35" x14ac:dyDescent="0.25">
      <c r="A963" s="32"/>
      <c r="B963" s="33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53"/>
      <c r="Q963" s="40"/>
      <c r="R963" s="35"/>
      <c r="S963" s="35"/>
      <c r="T963" s="36"/>
      <c r="U963" s="35"/>
      <c r="V963" s="37"/>
      <c r="W963" s="32"/>
      <c r="X963" s="34"/>
      <c r="Y963" s="32"/>
      <c r="Z963" s="35"/>
      <c r="AA963" s="35"/>
      <c r="AB963" s="38"/>
      <c r="AC963" s="35"/>
      <c r="AD963" s="50"/>
      <c r="AE963" s="39"/>
      <c r="AF963" s="39"/>
      <c r="AG963" s="34"/>
      <c r="AH963" s="51"/>
      <c r="AI963" s="32"/>
    </row>
    <row r="964" spans="1:35" x14ac:dyDescent="0.25">
      <c r="A964" s="32"/>
      <c r="B964" s="33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53"/>
      <c r="Q964" s="40"/>
      <c r="R964" s="35"/>
      <c r="S964" s="35"/>
      <c r="T964" s="36"/>
      <c r="U964" s="35"/>
      <c r="V964" s="37"/>
      <c r="W964" s="32"/>
      <c r="X964" s="34"/>
      <c r="Y964" s="32"/>
      <c r="Z964" s="35"/>
      <c r="AA964" s="35"/>
      <c r="AB964" s="38"/>
      <c r="AC964" s="35"/>
      <c r="AD964" s="50"/>
      <c r="AE964" s="39"/>
      <c r="AF964" s="39"/>
      <c r="AG964" s="34"/>
      <c r="AH964" s="51"/>
      <c r="AI964" s="32"/>
    </row>
    <row r="965" spans="1:35" x14ac:dyDescent="0.25">
      <c r="A965" s="32"/>
      <c r="B965" s="33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53"/>
      <c r="Q965" s="40"/>
      <c r="R965" s="35"/>
      <c r="S965" s="35"/>
      <c r="T965" s="36"/>
      <c r="U965" s="35"/>
      <c r="V965" s="37"/>
      <c r="W965" s="32"/>
      <c r="X965" s="34"/>
      <c r="Y965" s="32"/>
      <c r="Z965" s="35"/>
      <c r="AA965" s="35"/>
      <c r="AB965" s="34"/>
      <c r="AC965" s="35"/>
      <c r="AD965" s="50"/>
      <c r="AE965" s="39"/>
      <c r="AF965" s="39"/>
      <c r="AG965" s="34"/>
      <c r="AH965" s="51"/>
      <c r="AI965" s="32"/>
    </row>
    <row r="966" spans="1:35" x14ac:dyDescent="0.25">
      <c r="A966" s="32"/>
      <c r="B966" s="33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53"/>
      <c r="Q966" s="40"/>
      <c r="R966" s="35"/>
      <c r="S966" s="35"/>
      <c r="T966" s="36"/>
      <c r="U966" s="35"/>
      <c r="V966" s="37"/>
      <c r="W966" s="32"/>
      <c r="X966" s="34"/>
      <c r="Y966" s="32"/>
      <c r="Z966" s="35"/>
      <c r="AA966" s="35"/>
      <c r="AB966" s="34"/>
      <c r="AC966" s="35"/>
      <c r="AD966" s="50"/>
      <c r="AE966" s="39"/>
      <c r="AF966" s="39"/>
      <c r="AG966" s="34"/>
      <c r="AH966" s="51"/>
      <c r="AI966" s="32"/>
    </row>
    <row r="967" spans="1:35" x14ac:dyDescent="0.25">
      <c r="A967" s="32"/>
      <c r="B967" s="33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53"/>
      <c r="Q967" s="40"/>
      <c r="R967" s="35"/>
      <c r="S967" s="35"/>
      <c r="T967" s="36"/>
      <c r="U967" s="35"/>
      <c r="V967" s="37"/>
      <c r="W967" s="32"/>
      <c r="X967" s="34"/>
      <c r="Y967" s="32"/>
      <c r="Z967" s="35"/>
      <c r="AA967" s="35"/>
      <c r="AB967" s="38"/>
      <c r="AC967" s="35"/>
      <c r="AD967" s="50"/>
      <c r="AE967" s="39"/>
      <c r="AF967" s="39"/>
      <c r="AG967" s="34"/>
      <c r="AH967" s="51"/>
      <c r="AI967" s="32"/>
    </row>
    <row r="968" spans="1:35" x14ac:dyDescent="0.25">
      <c r="A968" s="32"/>
      <c r="B968" s="33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53"/>
      <c r="Q968" s="40"/>
      <c r="R968" s="35"/>
      <c r="S968" s="35"/>
      <c r="T968" s="36"/>
      <c r="U968" s="35"/>
      <c r="V968" s="37"/>
      <c r="W968" s="32"/>
      <c r="X968" s="34"/>
      <c r="Y968" s="32"/>
      <c r="Z968" s="35"/>
      <c r="AA968" s="35"/>
      <c r="AB968" s="38"/>
      <c r="AC968" s="35"/>
      <c r="AD968" s="50"/>
      <c r="AE968" s="39"/>
      <c r="AF968" s="39"/>
      <c r="AG968" s="34"/>
      <c r="AH968" s="51"/>
      <c r="AI968" s="32"/>
    </row>
    <row r="969" spans="1:35" x14ac:dyDescent="0.25">
      <c r="A969" s="32"/>
      <c r="B969" s="33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53"/>
      <c r="Q969" s="40"/>
      <c r="R969" s="35"/>
      <c r="S969" s="35"/>
      <c r="T969" s="36"/>
      <c r="U969" s="35"/>
      <c r="V969" s="37"/>
      <c r="W969" s="32"/>
      <c r="X969" s="34"/>
      <c r="Y969" s="32"/>
      <c r="Z969" s="35"/>
      <c r="AA969" s="35"/>
      <c r="AB969" s="38"/>
      <c r="AC969" s="35"/>
      <c r="AD969" s="50"/>
      <c r="AE969" s="39"/>
      <c r="AF969" s="39"/>
      <c r="AG969" s="34"/>
      <c r="AH969" s="51"/>
      <c r="AI969" s="32"/>
    </row>
    <row r="970" spans="1:35" x14ac:dyDescent="0.25">
      <c r="A970" s="32"/>
      <c r="B970" s="33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53"/>
      <c r="Q970" s="40"/>
      <c r="R970" s="35"/>
      <c r="S970" s="35"/>
      <c r="T970" s="36"/>
      <c r="U970" s="35"/>
      <c r="V970" s="37"/>
      <c r="W970" s="32"/>
      <c r="X970" s="34"/>
      <c r="Y970" s="32"/>
      <c r="Z970" s="35"/>
      <c r="AA970" s="35"/>
      <c r="AB970" s="38"/>
      <c r="AC970" s="35"/>
      <c r="AD970" s="50"/>
      <c r="AE970" s="39"/>
      <c r="AF970" s="39"/>
      <c r="AG970" s="34"/>
      <c r="AH970" s="51"/>
      <c r="AI970" s="32"/>
    </row>
    <row r="971" spans="1:35" x14ac:dyDescent="0.25">
      <c r="A971" s="32"/>
      <c r="B971" s="33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53"/>
      <c r="Q971" s="40"/>
      <c r="R971" s="35"/>
      <c r="S971" s="35"/>
      <c r="T971" s="36"/>
      <c r="U971" s="35"/>
      <c r="V971" s="37"/>
      <c r="W971" s="32"/>
      <c r="X971" s="34"/>
      <c r="Y971" s="32"/>
      <c r="Z971" s="35"/>
      <c r="AA971" s="35"/>
      <c r="AB971" s="38"/>
      <c r="AC971" s="35"/>
      <c r="AD971" s="50"/>
      <c r="AE971" s="39"/>
      <c r="AF971" s="39"/>
      <c r="AG971" s="34"/>
      <c r="AH971" s="51"/>
      <c r="AI971" s="32"/>
    </row>
    <row r="972" spans="1:35" x14ac:dyDescent="0.25">
      <c r="A972" s="32"/>
      <c r="B972" s="33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53"/>
      <c r="Q972" s="40"/>
      <c r="R972" s="35"/>
      <c r="S972" s="35"/>
      <c r="T972" s="36"/>
      <c r="U972" s="35"/>
      <c r="V972" s="37"/>
      <c r="W972" s="32"/>
      <c r="X972" s="34"/>
      <c r="Y972" s="32"/>
      <c r="Z972" s="35"/>
      <c r="AA972" s="35"/>
      <c r="AB972" s="38"/>
      <c r="AC972" s="35"/>
      <c r="AD972" s="50"/>
      <c r="AE972" s="39"/>
      <c r="AF972" s="39"/>
      <c r="AG972" s="34"/>
      <c r="AH972" s="51"/>
      <c r="AI972" s="32"/>
    </row>
    <row r="973" spans="1:35" x14ac:dyDescent="0.25">
      <c r="A973" s="32"/>
      <c r="B973" s="33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53"/>
      <c r="Q973" s="40"/>
      <c r="R973" s="35"/>
      <c r="S973" s="35"/>
      <c r="T973" s="36"/>
      <c r="U973" s="35"/>
      <c r="V973" s="37"/>
      <c r="W973" s="32"/>
      <c r="X973" s="34"/>
      <c r="Y973" s="32"/>
      <c r="Z973" s="35"/>
      <c r="AA973" s="35"/>
      <c r="AB973" s="38"/>
      <c r="AC973" s="35"/>
      <c r="AD973" s="50"/>
      <c r="AE973" s="39"/>
      <c r="AF973" s="39"/>
      <c r="AG973" s="34"/>
      <c r="AH973" s="51"/>
      <c r="AI973" s="32"/>
    </row>
    <row r="974" spans="1:35" x14ac:dyDescent="0.25">
      <c r="A974" s="32"/>
      <c r="B974" s="33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53"/>
      <c r="Q974" s="40"/>
      <c r="R974" s="35"/>
      <c r="S974" s="35"/>
      <c r="T974" s="36"/>
      <c r="U974" s="35"/>
      <c r="V974" s="37"/>
      <c r="W974" s="32"/>
      <c r="X974" s="34"/>
      <c r="Y974" s="32"/>
      <c r="Z974" s="35"/>
      <c r="AA974" s="35"/>
      <c r="AB974" s="38"/>
      <c r="AC974" s="35"/>
      <c r="AD974" s="50"/>
      <c r="AE974" s="39"/>
      <c r="AF974" s="39"/>
      <c r="AG974" s="34"/>
      <c r="AH974" s="51"/>
      <c r="AI974" s="32"/>
    </row>
    <row r="975" spans="1:35" x14ac:dyDescent="0.25">
      <c r="A975" s="32"/>
      <c r="B975" s="33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53"/>
      <c r="Q975" s="40"/>
      <c r="R975" s="35"/>
      <c r="S975" s="35"/>
      <c r="T975" s="36"/>
      <c r="U975" s="35"/>
      <c r="V975" s="37"/>
      <c r="W975" s="32"/>
      <c r="X975" s="34"/>
      <c r="Y975" s="32"/>
      <c r="Z975" s="35"/>
      <c r="AA975" s="35"/>
      <c r="AB975" s="38"/>
      <c r="AC975" s="35"/>
      <c r="AD975" s="50"/>
      <c r="AE975" s="39"/>
      <c r="AF975" s="39"/>
      <c r="AG975" s="34"/>
      <c r="AH975" s="51"/>
      <c r="AI975" s="32"/>
    </row>
    <row r="976" spans="1:35" x14ac:dyDescent="0.25">
      <c r="A976" s="32"/>
      <c r="B976" s="33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53"/>
      <c r="Q976" s="40"/>
      <c r="R976" s="35"/>
      <c r="S976" s="35"/>
      <c r="T976" s="36"/>
      <c r="U976" s="35"/>
      <c r="V976" s="37"/>
      <c r="W976" s="32"/>
      <c r="X976" s="34"/>
      <c r="Y976" s="32"/>
      <c r="Z976" s="35"/>
      <c r="AA976" s="35"/>
      <c r="AB976" s="38"/>
      <c r="AC976" s="35"/>
      <c r="AD976" s="50"/>
      <c r="AE976" s="39"/>
      <c r="AF976" s="39"/>
      <c r="AG976" s="34"/>
      <c r="AH976" s="51"/>
      <c r="AI976" s="32"/>
    </row>
    <row r="977" spans="1:35" x14ac:dyDescent="0.25">
      <c r="A977" s="32"/>
      <c r="B977" s="33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53"/>
      <c r="Q977" s="40"/>
      <c r="R977" s="35"/>
      <c r="S977" s="35"/>
      <c r="T977" s="36"/>
      <c r="U977" s="35"/>
      <c r="V977" s="37"/>
      <c r="W977" s="32"/>
      <c r="X977" s="34"/>
      <c r="Y977" s="32"/>
      <c r="Z977" s="35"/>
      <c r="AA977" s="35"/>
      <c r="AB977" s="38"/>
      <c r="AC977" s="35"/>
      <c r="AD977" s="50"/>
      <c r="AE977" s="39"/>
      <c r="AF977" s="39"/>
      <c r="AG977" s="34"/>
      <c r="AH977" s="51"/>
      <c r="AI977" s="32"/>
    </row>
    <row r="978" spans="1:35" x14ac:dyDescent="0.25">
      <c r="A978" s="32"/>
      <c r="B978" s="33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53"/>
      <c r="Q978" s="40"/>
      <c r="R978" s="35"/>
      <c r="S978" s="35"/>
      <c r="T978" s="36"/>
      <c r="U978" s="35"/>
      <c r="V978" s="37"/>
      <c r="W978" s="32"/>
      <c r="X978" s="34"/>
      <c r="Y978" s="32"/>
      <c r="Z978" s="35"/>
      <c r="AA978" s="35"/>
      <c r="AB978" s="38"/>
      <c r="AC978" s="35"/>
      <c r="AD978" s="50"/>
      <c r="AE978" s="39"/>
      <c r="AF978" s="39"/>
      <c r="AG978" s="34"/>
      <c r="AH978" s="51"/>
      <c r="AI978" s="32"/>
    </row>
    <row r="979" spans="1:35" x14ac:dyDescent="0.25">
      <c r="A979" s="32"/>
      <c r="B979" s="33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53"/>
      <c r="Q979" s="40"/>
      <c r="R979" s="35"/>
      <c r="S979" s="35"/>
      <c r="T979" s="36"/>
      <c r="U979" s="35"/>
      <c r="V979" s="37"/>
      <c r="W979" s="32"/>
      <c r="X979" s="34"/>
      <c r="Y979" s="32"/>
      <c r="Z979" s="35"/>
      <c r="AA979" s="35"/>
      <c r="AB979" s="34"/>
      <c r="AC979" s="35"/>
      <c r="AD979" s="50"/>
      <c r="AE979" s="39"/>
      <c r="AF979" s="39"/>
      <c r="AG979" s="34"/>
      <c r="AH979" s="51"/>
      <c r="AI979" s="32"/>
    </row>
    <row r="980" spans="1:35" x14ac:dyDescent="0.25">
      <c r="A980" s="32"/>
      <c r="B980" s="33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53"/>
      <c r="Q980" s="40"/>
      <c r="R980" s="35"/>
      <c r="S980" s="35"/>
      <c r="T980" s="36"/>
      <c r="U980" s="35"/>
      <c r="V980" s="37"/>
      <c r="W980" s="32"/>
      <c r="X980" s="34"/>
      <c r="Y980" s="32"/>
      <c r="Z980" s="35"/>
      <c r="AA980" s="35"/>
      <c r="AB980" s="38"/>
      <c r="AC980" s="35"/>
      <c r="AD980" s="50"/>
      <c r="AE980" s="39"/>
      <c r="AF980" s="39"/>
      <c r="AG980" s="34"/>
      <c r="AH980" s="51"/>
      <c r="AI980" s="32"/>
    </row>
    <row r="981" spans="1:35" x14ac:dyDescent="0.25">
      <c r="A981" s="32"/>
      <c r="B981" s="33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53"/>
      <c r="Q981" s="40"/>
      <c r="R981" s="35"/>
      <c r="S981" s="35"/>
      <c r="T981" s="36"/>
      <c r="U981" s="35"/>
      <c r="V981" s="37"/>
      <c r="W981" s="32"/>
      <c r="X981" s="34"/>
      <c r="Y981" s="32"/>
      <c r="Z981" s="35"/>
      <c r="AA981" s="35"/>
      <c r="AB981" s="38"/>
      <c r="AC981" s="35"/>
      <c r="AD981" s="50"/>
      <c r="AE981" s="39"/>
      <c r="AF981" s="39"/>
      <c r="AG981" s="34"/>
      <c r="AH981" s="51"/>
      <c r="AI981" s="32"/>
    </row>
    <row r="982" spans="1:35" x14ac:dyDescent="0.25">
      <c r="A982" s="32"/>
      <c r="B982" s="33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53"/>
      <c r="Q982" s="40"/>
      <c r="R982" s="35"/>
      <c r="S982" s="35"/>
      <c r="T982" s="36"/>
      <c r="U982" s="35"/>
      <c r="V982" s="37"/>
      <c r="W982" s="32"/>
      <c r="X982" s="34"/>
      <c r="Y982" s="32"/>
      <c r="Z982" s="35"/>
      <c r="AA982" s="35"/>
      <c r="AB982" s="38"/>
      <c r="AC982" s="35"/>
      <c r="AD982" s="50"/>
      <c r="AE982" s="39"/>
      <c r="AF982" s="39"/>
      <c r="AG982" s="34"/>
      <c r="AH982" s="51"/>
      <c r="AI982" s="32"/>
    </row>
    <row r="983" spans="1:35" x14ac:dyDescent="0.25">
      <c r="A983" s="32"/>
      <c r="B983" s="33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53"/>
      <c r="Q983" s="40"/>
      <c r="R983" s="35"/>
      <c r="S983" s="35"/>
      <c r="T983" s="36"/>
      <c r="U983" s="35"/>
      <c r="V983" s="37"/>
      <c r="W983" s="32"/>
      <c r="X983" s="34"/>
      <c r="Y983" s="32"/>
      <c r="Z983" s="35"/>
      <c r="AA983" s="35"/>
      <c r="AB983" s="38"/>
      <c r="AC983" s="35"/>
      <c r="AD983" s="50"/>
      <c r="AE983" s="39"/>
      <c r="AF983" s="39"/>
      <c r="AG983" s="34"/>
      <c r="AH983" s="51"/>
      <c r="AI983" s="32"/>
    </row>
    <row r="984" spans="1:35" x14ac:dyDescent="0.25">
      <c r="A984" s="32"/>
      <c r="B984" s="33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53"/>
      <c r="Q984" s="40"/>
      <c r="R984" s="35"/>
      <c r="S984" s="35"/>
      <c r="T984" s="36"/>
      <c r="U984" s="35"/>
      <c r="V984" s="37"/>
      <c r="W984" s="32"/>
      <c r="X984" s="34"/>
      <c r="Y984" s="32"/>
      <c r="Z984" s="35"/>
      <c r="AA984" s="35"/>
      <c r="AB984" s="38"/>
      <c r="AC984" s="35"/>
      <c r="AD984" s="50"/>
      <c r="AE984" s="39"/>
      <c r="AF984" s="39"/>
      <c r="AG984" s="34"/>
      <c r="AH984" s="51"/>
      <c r="AI984" s="32"/>
    </row>
    <row r="985" spans="1:35" x14ac:dyDescent="0.25">
      <c r="A985" s="32"/>
      <c r="B985" s="33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53"/>
      <c r="Q985" s="40"/>
      <c r="R985" s="35"/>
      <c r="S985" s="35"/>
      <c r="T985" s="36"/>
      <c r="U985" s="35"/>
      <c r="V985" s="37"/>
      <c r="W985" s="32"/>
      <c r="X985" s="34"/>
      <c r="Y985" s="32"/>
      <c r="Z985" s="35"/>
      <c r="AA985" s="35"/>
      <c r="AB985" s="38"/>
      <c r="AC985" s="35"/>
      <c r="AD985" s="50"/>
      <c r="AE985" s="39"/>
      <c r="AF985" s="39"/>
      <c r="AG985" s="34"/>
      <c r="AH985" s="51"/>
      <c r="AI985" s="32"/>
    </row>
    <row r="986" spans="1:35" x14ac:dyDescent="0.25">
      <c r="A986" s="32"/>
      <c r="B986" s="33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53"/>
      <c r="Q986" s="40"/>
      <c r="R986" s="35"/>
      <c r="S986" s="35"/>
      <c r="T986" s="36"/>
      <c r="U986" s="35"/>
      <c r="V986" s="37"/>
      <c r="W986" s="32"/>
      <c r="X986" s="34"/>
      <c r="Y986" s="32"/>
      <c r="Z986" s="35"/>
      <c r="AA986" s="35"/>
      <c r="AB986" s="38"/>
      <c r="AC986" s="35"/>
      <c r="AD986" s="50"/>
      <c r="AE986" s="39"/>
      <c r="AF986" s="39"/>
      <c r="AG986" s="34"/>
      <c r="AH986" s="51"/>
      <c r="AI986" s="32"/>
    </row>
    <row r="987" spans="1:35" x14ac:dyDescent="0.25">
      <c r="A987" s="32"/>
      <c r="B987" s="33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53"/>
      <c r="Q987" s="40"/>
      <c r="R987" s="35"/>
      <c r="S987" s="35"/>
      <c r="T987" s="36"/>
      <c r="U987" s="35"/>
      <c r="V987" s="37"/>
      <c r="W987" s="32"/>
      <c r="X987" s="34"/>
      <c r="Y987" s="32"/>
      <c r="Z987" s="35"/>
      <c r="AA987" s="35"/>
      <c r="AB987" s="38"/>
      <c r="AC987" s="35"/>
      <c r="AD987" s="50"/>
      <c r="AE987" s="39"/>
      <c r="AF987" s="39"/>
      <c r="AG987" s="34"/>
      <c r="AH987" s="51"/>
      <c r="AI987" s="32"/>
    </row>
    <row r="988" spans="1:35" x14ac:dyDescent="0.25">
      <c r="A988" s="32"/>
      <c r="B988" s="33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53"/>
      <c r="Q988" s="40"/>
      <c r="R988" s="35"/>
      <c r="S988" s="35"/>
      <c r="T988" s="36"/>
      <c r="U988" s="35"/>
      <c r="V988" s="37"/>
      <c r="W988" s="32"/>
      <c r="X988" s="34"/>
      <c r="Y988" s="32"/>
      <c r="Z988" s="35"/>
      <c r="AA988" s="35"/>
      <c r="AB988" s="38"/>
      <c r="AC988" s="35"/>
      <c r="AD988" s="50"/>
      <c r="AE988" s="39"/>
      <c r="AF988" s="39"/>
      <c r="AG988" s="34"/>
      <c r="AH988" s="51"/>
      <c r="AI988" s="32"/>
    </row>
    <row r="989" spans="1:35" x14ac:dyDescent="0.25">
      <c r="A989" s="32"/>
      <c r="B989" s="33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53"/>
      <c r="Q989" s="40"/>
      <c r="R989" s="35"/>
      <c r="S989" s="35"/>
      <c r="T989" s="36"/>
      <c r="U989" s="35"/>
      <c r="V989" s="37"/>
      <c r="W989" s="32"/>
      <c r="X989" s="34"/>
      <c r="Y989" s="32"/>
      <c r="Z989" s="35"/>
      <c r="AA989" s="35"/>
      <c r="AB989" s="38"/>
      <c r="AC989" s="35"/>
      <c r="AD989" s="50"/>
      <c r="AE989" s="39"/>
      <c r="AF989" s="39"/>
      <c r="AG989" s="34"/>
      <c r="AH989" s="51"/>
      <c r="AI989" s="32"/>
    </row>
    <row r="990" spans="1:35" x14ac:dyDescent="0.25">
      <c r="A990" s="32"/>
      <c r="B990" s="33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53"/>
      <c r="Q990" s="40"/>
      <c r="R990" s="35"/>
      <c r="S990" s="35"/>
      <c r="T990" s="36"/>
      <c r="U990" s="35"/>
      <c r="V990" s="37"/>
      <c r="W990" s="32"/>
      <c r="X990" s="34"/>
      <c r="Y990" s="32"/>
      <c r="Z990" s="35"/>
      <c r="AA990" s="35"/>
      <c r="AB990" s="38"/>
      <c r="AC990" s="35"/>
      <c r="AD990" s="50"/>
      <c r="AE990" s="39"/>
      <c r="AF990" s="39"/>
      <c r="AG990" s="34"/>
      <c r="AH990" s="51"/>
      <c r="AI990" s="32"/>
    </row>
    <row r="991" spans="1:35" x14ac:dyDescent="0.25">
      <c r="A991" s="32"/>
      <c r="B991" s="33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53"/>
      <c r="Q991" s="40"/>
      <c r="R991" s="35"/>
      <c r="S991" s="35"/>
      <c r="T991" s="36"/>
      <c r="U991" s="35"/>
      <c r="V991" s="37"/>
      <c r="W991" s="32"/>
      <c r="X991" s="34"/>
      <c r="Y991" s="32"/>
      <c r="Z991" s="35"/>
      <c r="AA991" s="35"/>
      <c r="AB991" s="38"/>
      <c r="AC991" s="35"/>
      <c r="AD991" s="50"/>
      <c r="AE991" s="39"/>
      <c r="AF991" s="39"/>
      <c r="AG991" s="34"/>
      <c r="AH991" s="51"/>
      <c r="AI991" s="32"/>
    </row>
    <row r="992" spans="1:35" x14ac:dyDescent="0.25">
      <c r="A992" s="32"/>
      <c r="B992" s="33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53"/>
      <c r="Q992" s="40"/>
      <c r="R992" s="35"/>
      <c r="S992" s="35"/>
      <c r="T992" s="36"/>
      <c r="U992" s="35"/>
      <c r="V992" s="37"/>
      <c r="W992" s="32"/>
      <c r="X992" s="34"/>
      <c r="Y992" s="32"/>
      <c r="Z992" s="35"/>
      <c r="AA992" s="35"/>
      <c r="AB992" s="38"/>
      <c r="AC992" s="35"/>
      <c r="AD992" s="50"/>
      <c r="AE992" s="39"/>
      <c r="AF992" s="39"/>
      <c r="AG992" s="34"/>
      <c r="AH992" s="51"/>
      <c r="AI992" s="32"/>
    </row>
    <row r="993" spans="1:35" x14ac:dyDescent="0.25">
      <c r="A993" s="32"/>
      <c r="B993" s="33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53"/>
      <c r="Q993" s="40"/>
      <c r="R993" s="35"/>
      <c r="S993" s="35"/>
      <c r="T993" s="36"/>
      <c r="U993" s="35"/>
      <c r="V993" s="37"/>
      <c r="W993" s="32"/>
      <c r="X993" s="34"/>
      <c r="Y993" s="32"/>
      <c r="Z993" s="35"/>
      <c r="AA993" s="35"/>
      <c r="AB993" s="38"/>
      <c r="AC993" s="35"/>
      <c r="AD993" s="50"/>
      <c r="AE993" s="39"/>
      <c r="AF993" s="39"/>
      <c r="AG993" s="34"/>
      <c r="AH993" s="51"/>
      <c r="AI993" s="32"/>
    </row>
    <row r="994" spans="1:35" x14ac:dyDescent="0.25">
      <c r="A994" s="32"/>
      <c r="B994" s="33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53"/>
      <c r="Q994" s="40"/>
      <c r="R994" s="35"/>
      <c r="S994" s="35"/>
      <c r="T994" s="36"/>
      <c r="U994" s="35"/>
      <c r="V994" s="37"/>
      <c r="W994" s="32"/>
      <c r="X994" s="34"/>
      <c r="Y994" s="32"/>
      <c r="Z994" s="35"/>
      <c r="AA994" s="35"/>
      <c r="AB994" s="38"/>
      <c r="AC994" s="35"/>
      <c r="AD994" s="50"/>
      <c r="AE994" s="39"/>
      <c r="AF994" s="39"/>
      <c r="AG994" s="34"/>
      <c r="AH994" s="51"/>
      <c r="AI994" s="32"/>
    </row>
    <row r="995" spans="1:35" x14ac:dyDescent="0.25">
      <c r="A995" s="32"/>
      <c r="B995" s="33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53"/>
      <c r="Q995" s="40"/>
      <c r="R995" s="35"/>
      <c r="S995" s="35"/>
      <c r="T995" s="36"/>
      <c r="U995" s="35"/>
      <c r="V995" s="37"/>
      <c r="W995" s="32"/>
      <c r="X995" s="34"/>
      <c r="Y995" s="32"/>
      <c r="Z995" s="35"/>
      <c r="AA995" s="35"/>
      <c r="AB995" s="38"/>
      <c r="AC995" s="35"/>
      <c r="AD995" s="50"/>
      <c r="AE995" s="39"/>
      <c r="AF995" s="39"/>
      <c r="AG995" s="34"/>
      <c r="AH995" s="51"/>
      <c r="AI995" s="32"/>
    </row>
    <row r="996" spans="1:35" x14ac:dyDescent="0.25">
      <c r="A996" s="32"/>
      <c r="B996" s="33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53"/>
      <c r="Q996" s="40"/>
      <c r="R996" s="35"/>
      <c r="S996" s="35"/>
      <c r="T996" s="36"/>
      <c r="U996" s="35"/>
      <c r="V996" s="37"/>
      <c r="W996" s="32"/>
      <c r="X996" s="34"/>
      <c r="Y996" s="32"/>
      <c r="Z996" s="35"/>
      <c r="AA996" s="35"/>
      <c r="AB996" s="38"/>
      <c r="AC996" s="35"/>
      <c r="AD996" s="50"/>
      <c r="AE996" s="39"/>
      <c r="AF996" s="39"/>
      <c r="AG996" s="34"/>
      <c r="AH996" s="51"/>
      <c r="AI996" s="32"/>
    </row>
    <row r="997" spans="1:35" x14ac:dyDescent="0.25">
      <c r="A997" s="32"/>
      <c r="B997" s="33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53"/>
      <c r="Q997" s="40"/>
      <c r="R997" s="35"/>
      <c r="S997" s="35"/>
      <c r="T997" s="36"/>
      <c r="U997" s="35"/>
      <c r="V997" s="37"/>
      <c r="W997" s="32"/>
      <c r="X997" s="34"/>
      <c r="Y997" s="32"/>
      <c r="Z997" s="35"/>
      <c r="AA997" s="35"/>
      <c r="AB997" s="38"/>
      <c r="AC997" s="35"/>
      <c r="AD997" s="50"/>
      <c r="AE997" s="39"/>
      <c r="AF997" s="39"/>
      <c r="AG997" s="34"/>
      <c r="AH997" s="51"/>
      <c r="AI997" s="32"/>
    </row>
    <row r="998" spans="1:35" x14ac:dyDescent="0.25">
      <c r="A998" s="32"/>
      <c r="B998" s="33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53"/>
      <c r="Q998" s="40"/>
      <c r="R998" s="35"/>
      <c r="S998" s="35"/>
      <c r="T998" s="36"/>
      <c r="U998" s="35"/>
      <c r="V998" s="37"/>
      <c r="W998" s="32"/>
      <c r="X998" s="34"/>
      <c r="Y998" s="32"/>
      <c r="Z998" s="35"/>
      <c r="AA998" s="35"/>
      <c r="AB998" s="38"/>
      <c r="AC998" s="35"/>
      <c r="AD998" s="50"/>
      <c r="AE998" s="39"/>
      <c r="AF998" s="39"/>
      <c r="AG998" s="34"/>
      <c r="AH998" s="51"/>
      <c r="AI998" s="32"/>
    </row>
    <row r="999" spans="1:35" x14ac:dyDescent="0.25">
      <c r="A999" s="32"/>
      <c r="B999" s="33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53"/>
      <c r="Q999" s="40"/>
      <c r="R999" s="35"/>
      <c r="S999" s="35"/>
      <c r="T999" s="36"/>
      <c r="U999" s="35"/>
      <c r="V999" s="37"/>
      <c r="W999" s="32"/>
      <c r="X999" s="34"/>
      <c r="Y999" s="32"/>
      <c r="Z999" s="35"/>
      <c r="AA999" s="35"/>
      <c r="AB999" s="38"/>
      <c r="AC999" s="35"/>
      <c r="AD999" s="50"/>
      <c r="AE999" s="39"/>
      <c r="AF999" s="39"/>
      <c r="AG999" s="34"/>
      <c r="AH999" s="51"/>
      <c r="AI999" s="32"/>
    </row>
    <row r="1000" spans="1:35" x14ac:dyDescent="0.25">
      <c r="A1000" s="32"/>
      <c r="B1000" s="33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53"/>
      <c r="Q1000" s="40"/>
      <c r="R1000" s="35"/>
      <c r="S1000" s="35"/>
      <c r="T1000" s="36"/>
      <c r="U1000" s="35"/>
      <c r="V1000" s="37"/>
      <c r="W1000" s="32"/>
      <c r="X1000" s="34"/>
      <c r="Y1000" s="32"/>
      <c r="Z1000" s="35"/>
      <c r="AA1000" s="35"/>
      <c r="AB1000" s="34"/>
      <c r="AC1000" s="35"/>
      <c r="AD1000" s="50"/>
      <c r="AE1000" s="39"/>
      <c r="AF1000" s="39"/>
      <c r="AG1000" s="34"/>
      <c r="AH1000" s="51"/>
      <c r="AI1000" s="32"/>
    </row>
    <row r="1001" spans="1:35" x14ac:dyDescent="0.25">
      <c r="A1001" s="32"/>
      <c r="B1001" s="33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53"/>
      <c r="Q1001" s="40"/>
      <c r="R1001" s="35"/>
      <c r="S1001" s="35"/>
      <c r="T1001" s="36"/>
      <c r="U1001" s="35"/>
      <c r="V1001" s="37"/>
      <c r="W1001" s="32"/>
      <c r="X1001" s="34"/>
      <c r="Y1001" s="32"/>
      <c r="Z1001" s="35"/>
      <c r="AA1001" s="35"/>
      <c r="AB1001" s="38"/>
      <c r="AC1001" s="35"/>
      <c r="AD1001" s="50"/>
      <c r="AE1001" s="39"/>
      <c r="AF1001" s="39"/>
      <c r="AG1001" s="34"/>
      <c r="AH1001" s="51"/>
      <c r="AI1001" s="32"/>
    </row>
    <row r="1002" spans="1:35" x14ac:dyDescent="0.25">
      <c r="A1002" s="32"/>
      <c r="B1002" s="33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53"/>
      <c r="Q1002" s="40"/>
      <c r="R1002" s="35"/>
      <c r="S1002" s="35"/>
      <c r="T1002" s="36"/>
      <c r="U1002" s="35"/>
      <c r="V1002" s="37"/>
      <c r="W1002" s="32"/>
      <c r="X1002" s="34"/>
      <c r="Y1002" s="32"/>
      <c r="Z1002" s="35"/>
      <c r="AA1002" s="35"/>
      <c r="AB1002" s="38"/>
      <c r="AC1002" s="35"/>
      <c r="AD1002" s="50"/>
      <c r="AE1002" s="39"/>
      <c r="AF1002" s="39"/>
      <c r="AG1002" s="34"/>
      <c r="AH1002" s="51"/>
      <c r="AI1002" s="32"/>
    </row>
    <row r="1003" spans="1:35" x14ac:dyDescent="0.25">
      <c r="A1003" s="32"/>
      <c r="B1003" s="33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53"/>
      <c r="Q1003" s="40"/>
      <c r="R1003" s="35"/>
      <c r="S1003" s="35"/>
      <c r="T1003" s="36"/>
      <c r="U1003" s="35"/>
      <c r="V1003" s="37"/>
      <c r="W1003" s="32"/>
      <c r="X1003" s="34"/>
      <c r="Y1003" s="32"/>
      <c r="Z1003" s="35"/>
      <c r="AA1003" s="35"/>
      <c r="AB1003" s="38"/>
      <c r="AC1003" s="35"/>
      <c r="AD1003" s="50"/>
      <c r="AE1003" s="39"/>
      <c r="AF1003" s="39"/>
      <c r="AG1003" s="34"/>
      <c r="AH1003" s="51"/>
      <c r="AI1003" s="32"/>
    </row>
    <row r="1004" spans="1:35" x14ac:dyDescent="0.25">
      <c r="A1004" s="32"/>
      <c r="B1004" s="33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53"/>
      <c r="Q1004" s="40"/>
      <c r="R1004" s="35"/>
      <c r="S1004" s="35"/>
      <c r="T1004" s="36"/>
      <c r="U1004" s="35"/>
      <c r="V1004" s="37"/>
      <c r="W1004" s="32"/>
      <c r="X1004" s="34"/>
      <c r="Y1004" s="32"/>
      <c r="Z1004" s="35"/>
      <c r="AA1004" s="35"/>
      <c r="AB1004" s="34"/>
      <c r="AC1004" s="35"/>
      <c r="AD1004" s="50"/>
      <c r="AE1004" s="39"/>
      <c r="AF1004" s="39"/>
      <c r="AG1004" s="34"/>
      <c r="AH1004" s="51"/>
      <c r="AI1004" s="32"/>
    </row>
    <row r="1005" spans="1:35" x14ac:dyDescent="0.25">
      <c r="A1005" s="32"/>
      <c r="B1005" s="33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53"/>
      <c r="Q1005" s="40"/>
      <c r="R1005" s="35"/>
      <c r="S1005" s="35"/>
      <c r="T1005" s="36"/>
      <c r="U1005" s="35"/>
      <c r="V1005" s="37"/>
      <c r="W1005" s="32"/>
      <c r="X1005" s="34"/>
      <c r="Y1005" s="32"/>
      <c r="Z1005" s="35"/>
      <c r="AA1005" s="35"/>
      <c r="AB1005" s="38"/>
      <c r="AC1005" s="35"/>
      <c r="AD1005" s="50"/>
      <c r="AE1005" s="39"/>
      <c r="AF1005" s="39"/>
      <c r="AG1005" s="34"/>
      <c r="AH1005" s="51"/>
      <c r="AI1005" s="32"/>
    </row>
    <row r="1006" spans="1:35" x14ac:dyDescent="0.25">
      <c r="A1006" s="32"/>
      <c r="B1006" s="33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53"/>
      <c r="Q1006" s="40"/>
      <c r="R1006" s="35"/>
      <c r="S1006" s="35"/>
      <c r="T1006" s="36"/>
      <c r="U1006" s="35"/>
      <c r="V1006" s="37"/>
      <c r="W1006" s="32"/>
      <c r="X1006" s="34"/>
      <c r="Y1006" s="32"/>
      <c r="Z1006" s="35"/>
      <c r="AA1006" s="35"/>
      <c r="AB1006" s="34"/>
      <c r="AC1006" s="35"/>
      <c r="AD1006" s="50"/>
      <c r="AE1006" s="39"/>
      <c r="AF1006" s="39"/>
      <c r="AG1006" s="34"/>
      <c r="AH1006" s="51"/>
      <c r="AI1006" s="32"/>
    </row>
    <row r="1007" spans="1:35" x14ac:dyDescent="0.25">
      <c r="A1007" s="32"/>
      <c r="B1007" s="33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53"/>
      <c r="Q1007" s="40"/>
      <c r="R1007" s="35"/>
      <c r="S1007" s="35"/>
      <c r="T1007" s="36"/>
      <c r="U1007" s="35"/>
      <c r="V1007" s="37"/>
      <c r="W1007" s="32"/>
      <c r="X1007" s="34"/>
      <c r="Y1007" s="32"/>
      <c r="Z1007" s="35"/>
      <c r="AA1007" s="35"/>
      <c r="AB1007" s="38"/>
      <c r="AC1007" s="35"/>
      <c r="AD1007" s="50"/>
      <c r="AE1007" s="39"/>
      <c r="AF1007" s="39"/>
      <c r="AG1007" s="34"/>
      <c r="AH1007" s="51"/>
      <c r="AI1007" s="32"/>
    </row>
    <row r="1008" spans="1:35" x14ac:dyDescent="0.25">
      <c r="A1008" s="32"/>
      <c r="B1008" s="33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53"/>
      <c r="Q1008" s="40"/>
      <c r="R1008" s="35"/>
      <c r="S1008" s="35"/>
      <c r="T1008" s="36"/>
      <c r="U1008" s="35"/>
      <c r="V1008" s="37"/>
      <c r="W1008" s="32"/>
      <c r="X1008" s="34"/>
      <c r="Y1008" s="32"/>
      <c r="Z1008" s="35"/>
      <c r="AA1008" s="35"/>
      <c r="AB1008" s="38"/>
      <c r="AC1008" s="35"/>
      <c r="AD1008" s="50"/>
      <c r="AE1008" s="39"/>
      <c r="AF1008" s="39"/>
      <c r="AG1008" s="34"/>
      <c r="AH1008" s="51"/>
      <c r="AI1008" s="32"/>
    </row>
    <row r="1009" spans="1:35" x14ac:dyDescent="0.25">
      <c r="A1009" s="32"/>
      <c r="B1009" s="33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53"/>
      <c r="Q1009" s="40"/>
      <c r="R1009" s="35"/>
      <c r="S1009" s="35"/>
      <c r="T1009" s="36"/>
      <c r="U1009" s="35"/>
      <c r="V1009" s="37"/>
      <c r="W1009" s="32"/>
      <c r="X1009" s="34"/>
      <c r="Y1009" s="32"/>
      <c r="Z1009" s="35"/>
      <c r="AA1009" s="35"/>
      <c r="AB1009" s="38"/>
      <c r="AC1009" s="35"/>
      <c r="AD1009" s="50"/>
      <c r="AE1009" s="39"/>
      <c r="AF1009" s="39"/>
      <c r="AG1009" s="34"/>
      <c r="AH1009" s="51"/>
      <c r="AI1009" s="32"/>
    </row>
    <row r="1010" spans="1:35" x14ac:dyDescent="0.25">
      <c r="A1010" s="32"/>
      <c r="B1010" s="33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53"/>
      <c r="Q1010" s="40"/>
      <c r="R1010" s="35"/>
      <c r="S1010" s="35"/>
      <c r="T1010" s="36"/>
      <c r="U1010" s="35"/>
      <c r="V1010" s="37"/>
      <c r="W1010" s="32"/>
      <c r="X1010" s="34"/>
      <c r="Y1010" s="32"/>
      <c r="Z1010" s="35"/>
      <c r="AA1010" s="35"/>
      <c r="AB1010" s="38"/>
      <c r="AC1010" s="35"/>
      <c r="AD1010" s="50"/>
      <c r="AE1010" s="39"/>
      <c r="AF1010" s="39"/>
      <c r="AG1010" s="34"/>
      <c r="AH1010" s="51"/>
      <c r="AI1010" s="32"/>
    </row>
    <row r="1011" spans="1:35" x14ac:dyDescent="0.25">
      <c r="A1011" s="32"/>
      <c r="B1011" s="33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53"/>
      <c r="Q1011" s="40"/>
      <c r="R1011" s="35"/>
      <c r="S1011" s="35"/>
      <c r="T1011" s="36"/>
      <c r="U1011" s="35"/>
      <c r="V1011" s="37"/>
      <c r="W1011" s="32"/>
      <c r="X1011" s="34"/>
      <c r="Y1011" s="32"/>
      <c r="Z1011" s="35"/>
      <c r="AA1011" s="35"/>
      <c r="AB1011" s="38"/>
      <c r="AC1011" s="35"/>
      <c r="AD1011" s="50"/>
      <c r="AE1011" s="39"/>
      <c r="AF1011" s="39"/>
      <c r="AG1011" s="34"/>
      <c r="AH1011" s="51"/>
      <c r="AI1011" s="32"/>
    </row>
    <row r="1012" spans="1:35" x14ac:dyDescent="0.25">
      <c r="A1012" s="32"/>
      <c r="B1012" s="33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53"/>
      <c r="Q1012" s="40"/>
      <c r="R1012" s="35"/>
      <c r="S1012" s="35"/>
      <c r="T1012" s="36"/>
      <c r="U1012" s="35"/>
      <c r="V1012" s="37"/>
      <c r="W1012" s="32"/>
      <c r="X1012" s="34"/>
      <c r="Y1012" s="32"/>
      <c r="Z1012" s="35"/>
      <c r="AA1012" s="35"/>
      <c r="AB1012" s="38"/>
      <c r="AC1012" s="35"/>
      <c r="AD1012" s="50"/>
      <c r="AE1012" s="39"/>
      <c r="AF1012" s="39"/>
      <c r="AG1012" s="34"/>
      <c r="AH1012" s="51"/>
      <c r="AI1012" s="32"/>
    </row>
    <row r="1013" spans="1:35" x14ac:dyDescent="0.25">
      <c r="A1013" s="32"/>
      <c r="B1013" s="33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53"/>
      <c r="Q1013" s="40"/>
      <c r="R1013" s="35"/>
      <c r="S1013" s="35"/>
      <c r="T1013" s="36"/>
      <c r="U1013" s="35"/>
      <c r="V1013" s="37"/>
      <c r="W1013" s="32"/>
      <c r="X1013" s="34"/>
      <c r="Y1013" s="32"/>
      <c r="Z1013" s="35"/>
      <c r="AA1013" s="35"/>
      <c r="AB1013" s="38"/>
      <c r="AC1013" s="35"/>
      <c r="AD1013" s="50"/>
      <c r="AE1013" s="39"/>
      <c r="AF1013" s="39"/>
      <c r="AG1013" s="34"/>
      <c r="AH1013" s="51"/>
      <c r="AI1013" s="32"/>
    </row>
    <row r="1014" spans="1:35" x14ac:dyDescent="0.25">
      <c r="A1014" s="32"/>
      <c r="B1014" s="33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53"/>
      <c r="Q1014" s="40"/>
      <c r="R1014" s="35"/>
      <c r="S1014" s="35"/>
      <c r="T1014" s="36"/>
      <c r="U1014" s="35"/>
      <c r="V1014" s="37"/>
      <c r="W1014" s="32"/>
      <c r="X1014" s="34"/>
      <c r="Y1014" s="32"/>
      <c r="Z1014" s="35"/>
      <c r="AA1014" s="35"/>
      <c r="AB1014" s="38"/>
      <c r="AC1014" s="35"/>
      <c r="AD1014" s="50"/>
      <c r="AE1014" s="39"/>
      <c r="AF1014" s="39"/>
      <c r="AG1014" s="34"/>
      <c r="AH1014" s="51"/>
      <c r="AI1014" s="32"/>
    </row>
    <row r="1015" spans="1:35" x14ac:dyDescent="0.25">
      <c r="A1015" s="32"/>
      <c r="B1015" s="33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53"/>
      <c r="Q1015" s="40"/>
      <c r="R1015" s="35"/>
      <c r="S1015" s="35"/>
      <c r="T1015" s="36"/>
      <c r="U1015" s="35"/>
      <c r="V1015" s="37"/>
      <c r="W1015" s="32"/>
      <c r="X1015" s="34"/>
      <c r="Y1015" s="32"/>
      <c r="Z1015" s="35"/>
      <c r="AA1015" s="35"/>
      <c r="AB1015" s="38"/>
      <c r="AC1015" s="35"/>
      <c r="AD1015" s="50"/>
      <c r="AE1015" s="39"/>
      <c r="AF1015" s="39"/>
      <c r="AG1015" s="34"/>
      <c r="AH1015" s="51"/>
      <c r="AI1015" s="32"/>
    </row>
    <row r="1016" spans="1:35" x14ac:dyDescent="0.25">
      <c r="A1016" s="32"/>
      <c r="B1016" s="33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53"/>
      <c r="Q1016" s="40"/>
      <c r="R1016" s="35"/>
      <c r="S1016" s="35"/>
      <c r="T1016" s="36"/>
      <c r="U1016" s="35"/>
      <c r="V1016" s="37"/>
      <c r="W1016" s="32"/>
      <c r="X1016" s="34"/>
      <c r="Y1016" s="32"/>
      <c r="Z1016" s="35"/>
      <c r="AA1016" s="35"/>
      <c r="AB1016" s="38"/>
      <c r="AC1016" s="35"/>
      <c r="AD1016" s="50"/>
      <c r="AE1016" s="39"/>
      <c r="AF1016" s="39"/>
      <c r="AG1016" s="34"/>
      <c r="AH1016" s="51"/>
      <c r="AI1016" s="32"/>
    </row>
    <row r="1017" spans="1:35" x14ac:dyDescent="0.25">
      <c r="A1017" s="32"/>
      <c r="B1017" s="33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53"/>
      <c r="Q1017" s="40"/>
      <c r="R1017" s="35"/>
      <c r="S1017" s="35"/>
      <c r="T1017" s="36"/>
      <c r="U1017" s="35"/>
      <c r="V1017" s="37"/>
      <c r="W1017" s="32"/>
      <c r="X1017" s="34"/>
      <c r="Y1017" s="32"/>
      <c r="Z1017" s="35"/>
      <c r="AA1017" s="35"/>
      <c r="AB1017" s="38"/>
      <c r="AC1017" s="35"/>
      <c r="AD1017" s="50"/>
      <c r="AE1017" s="39"/>
      <c r="AF1017" s="39"/>
      <c r="AG1017" s="34"/>
      <c r="AH1017" s="51"/>
      <c r="AI1017" s="32"/>
    </row>
    <row r="1018" spans="1:35" x14ac:dyDescent="0.25">
      <c r="A1018" s="32"/>
      <c r="B1018" s="33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53"/>
      <c r="Q1018" s="40"/>
      <c r="R1018" s="35"/>
      <c r="S1018" s="35"/>
      <c r="T1018" s="36"/>
      <c r="U1018" s="35"/>
      <c r="V1018" s="37"/>
      <c r="W1018" s="32"/>
      <c r="X1018" s="34"/>
      <c r="Y1018" s="32"/>
      <c r="Z1018" s="35"/>
      <c r="AA1018" s="35"/>
      <c r="AB1018" s="38"/>
      <c r="AC1018" s="35"/>
      <c r="AD1018" s="50"/>
      <c r="AE1018" s="39"/>
      <c r="AF1018" s="39"/>
      <c r="AG1018" s="34"/>
      <c r="AH1018" s="51"/>
      <c r="AI1018" s="32"/>
    </row>
    <row r="1019" spans="1:35" x14ac:dyDescent="0.25">
      <c r="A1019" s="32"/>
      <c r="B1019" s="33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53"/>
      <c r="Q1019" s="40"/>
      <c r="R1019" s="35"/>
      <c r="S1019" s="35"/>
      <c r="T1019" s="36"/>
      <c r="U1019" s="35"/>
      <c r="V1019" s="37"/>
      <c r="W1019" s="32"/>
      <c r="X1019" s="34"/>
      <c r="Y1019" s="32"/>
      <c r="Z1019" s="35"/>
      <c r="AA1019" s="35"/>
      <c r="AB1019" s="38"/>
      <c r="AC1019" s="35"/>
      <c r="AD1019" s="50"/>
      <c r="AE1019" s="39"/>
      <c r="AF1019" s="39"/>
      <c r="AG1019" s="34"/>
      <c r="AH1019" s="51"/>
      <c r="AI1019" s="32"/>
    </row>
    <row r="1020" spans="1:35" x14ac:dyDescent="0.25">
      <c r="A1020" s="32"/>
      <c r="B1020" s="33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53"/>
      <c r="Q1020" s="40"/>
      <c r="R1020" s="35"/>
      <c r="S1020" s="35"/>
      <c r="T1020" s="36"/>
      <c r="U1020" s="35"/>
      <c r="V1020" s="37"/>
      <c r="W1020" s="32"/>
      <c r="X1020" s="34"/>
      <c r="Y1020" s="32"/>
      <c r="Z1020" s="35"/>
      <c r="AA1020" s="35"/>
      <c r="AB1020" s="38"/>
      <c r="AC1020" s="35"/>
      <c r="AD1020" s="50"/>
      <c r="AE1020" s="39"/>
      <c r="AF1020" s="39"/>
      <c r="AG1020" s="34"/>
      <c r="AH1020" s="51"/>
      <c r="AI1020" s="32"/>
    </row>
    <row r="1021" spans="1:35" x14ac:dyDescent="0.25">
      <c r="A1021" s="32"/>
      <c r="B1021" s="33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53"/>
      <c r="Q1021" s="40"/>
      <c r="R1021" s="35"/>
      <c r="S1021" s="35"/>
      <c r="T1021" s="36"/>
      <c r="U1021" s="35"/>
      <c r="V1021" s="37"/>
      <c r="W1021" s="32"/>
      <c r="X1021" s="34"/>
      <c r="Y1021" s="32"/>
      <c r="Z1021" s="35"/>
      <c r="AA1021" s="35"/>
      <c r="AB1021" s="38"/>
      <c r="AC1021" s="35"/>
      <c r="AD1021" s="50"/>
      <c r="AE1021" s="39"/>
      <c r="AF1021" s="39"/>
      <c r="AG1021" s="34"/>
      <c r="AH1021" s="51"/>
      <c r="AI1021" s="32"/>
    </row>
    <row r="1022" spans="1:35" x14ac:dyDescent="0.25">
      <c r="A1022" s="32"/>
      <c r="B1022" s="33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53"/>
      <c r="Q1022" s="40"/>
      <c r="R1022" s="35"/>
      <c r="S1022" s="35"/>
      <c r="T1022" s="36"/>
      <c r="U1022" s="35"/>
      <c r="V1022" s="37"/>
      <c r="W1022" s="32"/>
      <c r="X1022" s="34"/>
      <c r="Y1022" s="32"/>
      <c r="Z1022" s="35"/>
      <c r="AA1022" s="35"/>
      <c r="AB1022" s="38"/>
      <c r="AC1022" s="35"/>
      <c r="AD1022" s="50"/>
      <c r="AE1022" s="39"/>
      <c r="AF1022" s="39"/>
      <c r="AG1022" s="34"/>
      <c r="AH1022" s="51"/>
      <c r="AI1022" s="32"/>
    </row>
    <row r="1023" spans="1:35" x14ac:dyDescent="0.25">
      <c r="A1023" s="32"/>
      <c r="B1023" s="33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53"/>
      <c r="Q1023" s="40"/>
      <c r="R1023" s="35"/>
      <c r="S1023" s="35"/>
      <c r="T1023" s="36"/>
      <c r="U1023" s="35"/>
      <c r="V1023" s="37"/>
      <c r="W1023" s="32"/>
      <c r="X1023" s="34"/>
      <c r="Y1023" s="32"/>
      <c r="Z1023" s="35"/>
      <c r="AA1023" s="35"/>
      <c r="AB1023" s="38"/>
      <c r="AC1023" s="35"/>
      <c r="AD1023" s="50"/>
      <c r="AE1023" s="39"/>
      <c r="AF1023" s="39"/>
      <c r="AG1023" s="34"/>
      <c r="AH1023" s="51"/>
      <c r="AI1023" s="32"/>
    </row>
    <row r="1024" spans="1:35" x14ac:dyDescent="0.25">
      <c r="A1024" s="32"/>
      <c r="B1024" s="33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53"/>
      <c r="Q1024" s="40"/>
      <c r="R1024" s="35"/>
      <c r="S1024" s="35"/>
      <c r="T1024" s="36"/>
      <c r="U1024" s="35"/>
      <c r="V1024" s="37"/>
      <c r="W1024" s="32"/>
      <c r="X1024" s="34"/>
      <c r="Y1024" s="32"/>
      <c r="Z1024" s="35"/>
      <c r="AA1024" s="35"/>
      <c r="AB1024" s="38"/>
      <c r="AC1024" s="35"/>
      <c r="AD1024" s="50"/>
      <c r="AE1024" s="39"/>
      <c r="AF1024" s="39"/>
      <c r="AG1024" s="34"/>
      <c r="AH1024" s="51"/>
      <c r="AI1024" s="32"/>
    </row>
    <row r="1025" spans="1:35" x14ac:dyDescent="0.25">
      <c r="A1025" s="32"/>
      <c r="B1025" s="33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53"/>
      <c r="Q1025" s="40"/>
      <c r="R1025" s="35"/>
      <c r="S1025" s="35"/>
      <c r="T1025" s="36"/>
      <c r="U1025" s="35"/>
      <c r="V1025" s="37"/>
      <c r="W1025" s="32"/>
      <c r="X1025" s="34"/>
      <c r="Y1025" s="32"/>
      <c r="Z1025" s="35"/>
      <c r="AA1025" s="35"/>
      <c r="AB1025" s="38"/>
      <c r="AC1025" s="35"/>
      <c r="AD1025" s="50"/>
      <c r="AE1025" s="39"/>
      <c r="AF1025" s="39"/>
      <c r="AG1025" s="34"/>
      <c r="AH1025" s="51"/>
      <c r="AI1025" s="32"/>
    </row>
    <row r="1026" spans="1:35" x14ac:dyDescent="0.25">
      <c r="A1026" s="32"/>
      <c r="B1026" s="33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53"/>
      <c r="Q1026" s="40"/>
      <c r="R1026" s="35"/>
      <c r="S1026" s="35"/>
      <c r="T1026" s="36"/>
      <c r="U1026" s="35"/>
      <c r="V1026" s="37"/>
      <c r="W1026" s="32"/>
      <c r="X1026" s="34"/>
      <c r="Y1026" s="32"/>
      <c r="Z1026" s="35"/>
      <c r="AA1026" s="35"/>
      <c r="AB1026" s="38"/>
      <c r="AC1026" s="35"/>
      <c r="AD1026" s="50"/>
      <c r="AE1026" s="39"/>
      <c r="AF1026" s="39"/>
      <c r="AG1026" s="34"/>
      <c r="AH1026" s="51"/>
      <c r="AI1026" s="32"/>
    </row>
    <row r="1027" spans="1:35" x14ac:dyDescent="0.25">
      <c r="A1027" s="32"/>
      <c r="B1027" s="33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53"/>
      <c r="Q1027" s="40"/>
      <c r="R1027" s="35"/>
      <c r="S1027" s="35"/>
      <c r="T1027" s="36"/>
      <c r="U1027" s="35"/>
      <c r="V1027" s="37"/>
      <c r="W1027" s="32"/>
      <c r="X1027" s="34"/>
      <c r="Y1027" s="32"/>
      <c r="Z1027" s="35"/>
      <c r="AA1027" s="35"/>
      <c r="AB1027" s="38"/>
      <c r="AC1027" s="35"/>
      <c r="AD1027" s="50"/>
      <c r="AE1027" s="39"/>
      <c r="AF1027" s="39"/>
      <c r="AG1027" s="34"/>
      <c r="AH1027" s="51"/>
      <c r="AI1027" s="32"/>
    </row>
    <row r="1028" spans="1:35" x14ac:dyDescent="0.25">
      <c r="A1028" s="32"/>
      <c r="B1028" s="33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53"/>
      <c r="Q1028" s="40"/>
      <c r="R1028" s="35"/>
      <c r="S1028" s="35"/>
      <c r="T1028" s="36"/>
      <c r="U1028" s="35"/>
      <c r="V1028" s="37"/>
      <c r="W1028" s="32"/>
      <c r="X1028" s="34"/>
      <c r="Y1028" s="32"/>
      <c r="Z1028" s="35"/>
      <c r="AA1028" s="35"/>
      <c r="AB1028" s="38"/>
      <c r="AC1028" s="35"/>
      <c r="AD1028" s="50"/>
      <c r="AE1028" s="39"/>
      <c r="AF1028" s="39"/>
      <c r="AG1028" s="34"/>
      <c r="AH1028" s="51"/>
      <c r="AI1028" s="32"/>
    </row>
    <row r="1029" spans="1:35" x14ac:dyDescent="0.25">
      <c r="A1029" s="32"/>
      <c r="B1029" s="33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53"/>
      <c r="Q1029" s="40"/>
      <c r="R1029" s="35"/>
      <c r="S1029" s="35"/>
      <c r="T1029" s="36"/>
      <c r="U1029" s="35"/>
      <c r="V1029" s="37"/>
      <c r="W1029" s="32"/>
      <c r="X1029" s="34"/>
      <c r="Y1029" s="32"/>
      <c r="Z1029" s="35"/>
      <c r="AA1029" s="35"/>
      <c r="AB1029" s="38"/>
      <c r="AC1029" s="35"/>
      <c r="AD1029" s="50"/>
      <c r="AE1029" s="39"/>
      <c r="AF1029" s="39"/>
      <c r="AG1029" s="34"/>
      <c r="AH1029" s="51"/>
      <c r="AI1029" s="32"/>
    </row>
    <row r="1030" spans="1:35" x14ac:dyDescent="0.25">
      <c r="A1030" s="32"/>
      <c r="B1030" s="33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53"/>
      <c r="Q1030" s="40"/>
      <c r="R1030" s="35"/>
      <c r="S1030" s="35"/>
      <c r="T1030" s="36"/>
      <c r="U1030" s="35"/>
      <c r="V1030" s="37"/>
      <c r="W1030" s="32"/>
      <c r="X1030" s="34"/>
      <c r="Y1030" s="32"/>
      <c r="Z1030" s="35"/>
      <c r="AA1030" s="35"/>
      <c r="AB1030" s="38"/>
      <c r="AC1030" s="35"/>
      <c r="AD1030" s="50"/>
      <c r="AE1030" s="39"/>
      <c r="AF1030" s="39"/>
      <c r="AG1030" s="34"/>
      <c r="AH1030" s="51"/>
      <c r="AI1030" s="32"/>
    </row>
    <row r="1031" spans="1:35" x14ac:dyDescent="0.25">
      <c r="A1031" s="32"/>
      <c r="B1031" s="33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53"/>
      <c r="Q1031" s="40"/>
      <c r="R1031" s="35"/>
      <c r="S1031" s="35"/>
      <c r="T1031" s="36"/>
      <c r="U1031" s="35"/>
      <c r="V1031" s="37"/>
      <c r="W1031" s="32"/>
      <c r="X1031" s="34"/>
      <c r="Y1031" s="32"/>
      <c r="Z1031" s="35"/>
      <c r="AA1031" s="35"/>
      <c r="AB1031" s="38"/>
      <c r="AC1031" s="35"/>
      <c r="AD1031" s="50"/>
      <c r="AE1031" s="39"/>
      <c r="AF1031" s="39"/>
      <c r="AG1031" s="34"/>
      <c r="AH1031" s="51"/>
      <c r="AI1031" s="32"/>
    </row>
    <row r="1032" spans="1:35" x14ac:dyDescent="0.25">
      <c r="A1032" s="32"/>
      <c r="B1032" s="33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53"/>
      <c r="Q1032" s="40"/>
      <c r="R1032" s="35"/>
      <c r="S1032" s="35"/>
      <c r="T1032" s="36"/>
      <c r="U1032" s="35"/>
      <c r="V1032" s="37"/>
      <c r="W1032" s="32"/>
      <c r="X1032" s="34"/>
      <c r="Y1032" s="32"/>
      <c r="Z1032" s="35"/>
      <c r="AA1032" s="35"/>
      <c r="AB1032" s="38"/>
      <c r="AC1032" s="35"/>
      <c r="AD1032" s="50"/>
      <c r="AE1032" s="39"/>
      <c r="AF1032" s="39"/>
      <c r="AG1032" s="34"/>
      <c r="AH1032" s="51"/>
      <c r="AI1032" s="32"/>
    </row>
    <row r="1033" spans="1:35" x14ac:dyDescent="0.25">
      <c r="A1033" s="32"/>
      <c r="B1033" s="33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53"/>
      <c r="Q1033" s="40"/>
      <c r="R1033" s="35"/>
      <c r="S1033" s="35"/>
      <c r="T1033" s="36"/>
      <c r="U1033" s="35"/>
      <c r="V1033" s="37"/>
      <c r="W1033" s="32"/>
      <c r="X1033" s="34"/>
      <c r="Y1033" s="32"/>
      <c r="Z1033" s="35"/>
      <c r="AA1033" s="35"/>
      <c r="AB1033" s="34"/>
      <c r="AC1033" s="35"/>
      <c r="AD1033" s="50"/>
      <c r="AE1033" s="39"/>
      <c r="AF1033" s="39"/>
      <c r="AG1033" s="34"/>
      <c r="AH1033" s="51"/>
      <c r="AI1033" s="32"/>
    </row>
    <row r="1034" spans="1:35" x14ac:dyDescent="0.25">
      <c r="A1034" s="32"/>
      <c r="B1034" s="33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53"/>
      <c r="Q1034" s="40"/>
      <c r="R1034" s="35"/>
      <c r="S1034" s="35"/>
      <c r="T1034" s="36"/>
      <c r="U1034" s="35"/>
      <c r="V1034" s="37"/>
      <c r="W1034" s="32"/>
      <c r="X1034" s="34"/>
      <c r="Y1034" s="32"/>
      <c r="Z1034" s="35"/>
      <c r="AA1034" s="35"/>
      <c r="AB1034" s="38"/>
      <c r="AC1034" s="35"/>
      <c r="AD1034" s="50"/>
      <c r="AE1034" s="39"/>
      <c r="AF1034" s="39"/>
      <c r="AG1034" s="34"/>
      <c r="AH1034" s="51"/>
      <c r="AI1034" s="32"/>
    </row>
    <row r="1035" spans="1:35" x14ac:dyDescent="0.25">
      <c r="A1035" s="32"/>
      <c r="B1035" s="33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53"/>
      <c r="Q1035" s="40"/>
      <c r="R1035" s="35"/>
      <c r="S1035" s="35"/>
      <c r="T1035" s="36"/>
      <c r="U1035" s="35"/>
      <c r="V1035" s="37"/>
      <c r="W1035" s="32"/>
      <c r="X1035" s="34"/>
      <c r="Y1035" s="32"/>
      <c r="Z1035" s="35"/>
      <c r="AA1035" s="35"/>
      <c r="AB1035" s="38"/>
      <c r="AC1035" s="35"/>
      <c r="AD1035" s="50"/>
      <c r="AE1035" s="39"/>
      <c r="AF1035" s="39"/>
      <c r="AG1035" s="34"/>
      <c r="AH1035" s="51"/>
      <c r="AI1035" s="32"/>
    </row>
    <row r="1036" spans="1:35" x14ac:dyDescent="0.25">
      <c r="A1036" s="32"/>
      <c r="B1036" s="33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53"/>
      <c r="Q1036" s="40"/>
      <c r="R1036" s="35"/>
      <c r="S1036" s="35"/>
      <c r="T1036" s="36"/>
      <c r="U1036" s="35"/>
      <c r="V1036" s="37"/>
      <c r="W1036" s="32"/>
      <c r="X1036" s="34"/>
      <c r="Y1036" s="32"/>
      <c r="Z1036" s="35"/>
      <c r="AA1036" s="35"/>
      <c r="AB1036" s="38"/>
      <c r="AC1036" s="35"/>
      <c r="AD1036" s="50"/>
      <c r="AE1036" s="39"/>
      <c r="AF1036" s="39"/>
      <c r="AG1036" s="34"/>
      <c r="AH1036" s="51"/>
      <c r="AI1036" s="32"/>
    </row>
    <row r="1037" spans="1:35" x14ac:dyDescent="0.25">
      <c r="A1037" s="32"/>
      <c r="B1037" s="33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53"/>
      <c r="Q1037" s="40"/>
      <c r="R1037" s="35"/>
      <c r="S1037" s="35"/>
      <c r="T1037" s="36"/>
      <c r="U1037" s="35"/>
      <c r="V1037" s="37"/>
      <c r="W1037" s="32"/>
      <c r="X1037" s="34"/>
      <c r="Y1037" s="32"/>
      <c r="Z1037" s="35"/>
      <c r="AA1037" s="35"/>
      <c r="AB1037" s="38"/>
      <c r="AC1037" s="35"/>
      <c r="AD1037" s="50"/>
      <c r="AE1037" s="39"/>
      <c r="AF1037" s="39"/>
      <c r="AG1037" s="34"/>
      <c r="AH1037" s="51"/>
      <c r="AI1037" s="32"/>
    </row>
    <row r="1038" spans="1:35" x14ac:dyDescent="0.25">
      <c r="A1038" s="32"/>
      <c r="B1038" s="33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53"/>
      <c r="Q1038" s="40"/>
      <c r="R1038" s="35"/>
      <c r="S1038" s="35"/>
      <c r="T1038" s="36"/>
      <c r="U1038" s="35"/>
      <c r="V1038" s="37"/>
      <c r="W1038" s="32"/>
      <c r="X1038" s="34"/>
      <c r="Y1038" s="32"/>
      <c r="Z1038" s="35"/>
      <c r="AA1038" s="35"/>
      <c r="AB1038" s="38"/>
      <c r="AC1038" s="35"/>
      <c r="AD1038" s="50"/>
      <c r="AE1038" s="39"/>
      <c r="AF1038" s="39"/>
      <c r="AG1038" s="34"/>
      <c r="AH1038" s="51"/>
      <c r="AI1038" s="32"/>
    </row>
    <row r="1039" spans="1:35" x14ac:dyDescent="0.25">
      <c r="A1039" s="32"/>
      <c r="B1039" s="33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53"/>
      <c r="Q1039" s="40"/>
      <c r="R1039" s="35"/>
      <c r="S1039" s="35"/>
      <c r="T1039" s="36"/>
      <c r="U1039" s="35"/>
      <c r="V1039" s="37"/>
      <c r="W1039" s="32"/>
      <c r="X1039" s="34"/>
      <c r="Y1039" s="32"/>
      <c r="Z1039" s="35"/>
      <c r="AA1039" s="35"/>
      <c r="AB1039" s="38"/>
      <c r="AC1039" s="35"/>
      <c r="AD1039" s="50"/>
      <c r="AE1039" s="39"/>
      <c r="AF1039" s="39"/>
      <c r="AG1039" s="34"/>
      <c r="AH1039" s="51"/>
      <c r="AI1039" s="32"/>
    </row>
    <row r="1040" spans="1:35" x14ac:dyDescent="0.25">
      <c r="A1040" s="32"/>
      <c r="B1040" s="33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53"/>
      <c r="Q1040" s="40"/>
      <c r="R1040" s="35"/>
      <c r="S1040" s="35"/>
      <c r="T1040" s="36"/>
      <c r="U1040" s="35"/>
      <c r="V1040" s="37"/>
      <c r="W1040" s="32"/>
      <c r="X1040" s="34"/>
      <c r="Y1040" s="32"/>
      <c r="Z1040" s="35"/>
      <c r="AA1040" s="35"/>
      <c r="AB1040" s="38"/>
      <c r="AC1040" s="35"/>
      <c r="AD1040" s="50"/>
      <c r="AE1040" s="39"/>
      <c r="AF1040" s="39"/>
      <c r="AG1040" s="34"/>
      <c r="AH1040" s="51"/>
      <c r="AI1040" s="32"/>
    </row>
    <row r="1041" spans="1:35" x14ac:dyDescent="0.25">
      <c r="A1041" s="32"/>
      <c r="B1041" s="33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53"/>
      <c r="Q1041" s="40"/>
      <c r="R1041" s="35"/>
      <c r="S1041" s="35"/>
      <c r="T1041" s="36"/>
      <c r="U1041" s="35"/>
      <c r="V1041" s="37"/>
      <c r="W1041" s="32"/>
      <c r="X1041" s="34"/>
      <c r="Y1041" s="32"/>
      <c r="Z1041" s="35"/>
      <c r="AA1041" s="35"/>
      <c r="AB1041" s="38"/>
      <c r="AC1041" s="35"/>
      <c r="AD1041" s="50"/>
      <c r="AE1041" s="39"/>
      <c r="AF1041" s="39"/>
      <c r="AG1041" s="34"/>
      <c r="AH1041" s="51"/>
      <c r="AI1041" s="32"/>
    </row>
    <row r="1042" spans="1:35" x14ac:dyDescent="0.25">
      <c r="A1042" s="32"/>
      <c r="B1042" s="33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53"/>
      <c r="Q1042" s="40"/>
      <c r="R1042" s="35"/>
      <c r="S1042" s="35"/>
      <c r="T1042" s="36"/>
      <c r="U1042" s="35"/>
      <c r="V1042" s="37"/>
      <c r="W1042" s="32"/>
      <c r="X1042" s="34"/>
      <c r="Y1042" s="32"/>
      <c r="Z1042" s="35"/>
      <c r="AA1042" s="35"/>
      <c r="AB1042" s="38"/>
      <c r="AC1042" s="35"/>
      <c r="AD1042" s="50"/>
      <c r="AE1042" s="39"/>
      <c r="AF1042" s="39"/>
      <c r="AG1042" s="34"/>
      <c r="AH1042" s="51"/>
      <c r="AI1042" s="32"/>
    </row>
    <row r="1043" spans="1:35" x14ac:dyDescent="0.25">
      <c r="A1043" s="32"/>
      <c r="B1043" s="33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53"/>
      <c r="Q1043" s="40"/>
      <c r="R1043" s="35"/>
      <c r="S1043" s="35"/>
      <c r="T1043" s="36"/>
      <c r="U1043" s="35"/>
      <c r="V1043" s="37"/>
      <c r="W1043" s="32"/>
      <c r="X1043" s="34"/>
      <c r="Y1043" s="32"/>
      <c r="Z1043" s="35"/>
      <c r="AA1043" s="35"/>
      <c r="AB1043" s="38"/>
      <c r="AC1043" s="35"/>
      <c r="AD1043" s="50"/>
      <c r="AE1043" s="39"/>
      <c r="AF1043" s="39"/>
      <c r="AG1043" s="34"/>
      <c r="AH1043" s="51"/>
      <c r="AI1043" s="32"/>
    </row>
    <row r="1044" spans="1:35" x14ac:dyDescent="0.25">
      <c r="A1044" s="32"/>
      <c r="B1044" s="33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53"/>
      <c r="Q1044" s="40"/>
      <c r="R1044" s="35"/>
      <c r="S1044" s="35"/>
      <c r="T1044" s="36"/>
      <c r="U1044" s="35"/>
      <c r="V1044" s="37"/>
      <c r="W1044" s="32"/>
      <c r="X1044" s="34"/>
      <c r="Y1044" s="32"/>
      <c r="Z1044" s="35"/>
      <c r="AA1044" s="35"/>
      <c r="AB1044" s="34"/>
      <c r="AC1044" s="35"/>
      <c r="AD1044" s="50"/>
      <c r="AE1044" s="39"/>
      <c r="AF1044" s="39"/>
      <c r="AG1044" s="34"/>
      <c r="AH1044" s="51"/>
      <c r="AI1044" s="32"/>
    </row>
    <row r="1045" spans="1:35" x14ac:dyDescent="0.25">
      <c r="A1045" s="32"/>
      <c r="B1045" s="33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53"/>
      <c r="Q1045" s="40"/>
      <c r="R1045" s="35"/>
      <c r="S1045" s="35"/>
      <c r="T1045" s="36"/>
      <c r="U1045" s="35"/>
      <c r="V1045" s="37"/>
      <c r="W1045" s="32"/>
      <c r="X1045" s="34"/>
      <c r="Y1045" s="32"/>
      <c r="Z1045" s="35"/>
      <c r="AA1045" s="35"/>
      <c r="AB1045" s="38"/>
      <c r="AC1045" s="35"/>
      <c r="AD1045" s="50"/>
      <c r="AE1045" s="39"/>
      <c r="AF1045" s="39"/>
      <c r="AG1045" s="34"/>
      <c r="AH1045" s="51"/>
      <c r="AI1045" s="32"/>
    </row>
    <row r="1046" spans="1:35" x14ac:dyDescent="0.25">
      <c r="A1046" s="32"/>
      <c r="B1046" s="33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53"/>
      <c r="Q1046" s="40"/>
      <c r="R1046" s="35"/>
      <c r="S1046" s="35"/>
      <c r="T1046" s="36"/>
      <c r="U1046" s="35"/>
      <c r="V1046" s="37"/>
      <c r="W1046" s="32"/>
      <c r="X1046" s="34"/>
      <c r="Y1046" s="32"/>
      <c r="Z1046" s="35"/>
      <c r="AA1046" s="35"/>
      <c r="AB1046" s="38"/>
      <c r="AC1046" s="35"/>
      <c r="AD1046" s="50"/>
      <c r="AE1046" s="39"/>
      <c r="AF1046" s="39"/>
      <c r="AG1046" s="34"/>
      <c r="AH1046" s="51"/>
      <c r="AI1046" s="32"/>
    </row>
    <row r="1047" spans="1:35" x14ac:dyDescent="0.25">
      <c r="A1047" s="32"/>
      <c r="B1047" s="33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53"/>
      <c r="Q1047" s="40"/>
      <c r="R1047" s="35"/>
      <c r="S1047" s="35"/>
      <c r="T1047" s="36"/>
      <c r="U1047" s="35"/>
      <c r="V1047" s="37"/>
      <c r="W1047" s="32"/>
      <c r="X1047" s="34"/>
      <c r="Y1047" s="32"/>
      <c r="Z1047" s="35"/>
      <c r="AA1047" s="35"/>
      <c r="AB1047" s="38"/>
      <c r="AC1047" s="35"/>
      <c r="AD1047" s="50"/>
      <c r="AE1047" s="39"/>
      <c r="AF1047" s="39"/>
      <c r="AG1047" s="34"/>
      <c r="AH1047" s="51"/>
      <c r="AI1047" s="32"/>
    </row>
    <row r="1048" spans="1:35" x14ac:dyDescent="0.25">
      <c r="A1048" s="32"/>
      <c r="B1048" s="33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53"/>
      <c r="Q1048" s="40"/>
      <c r="R1048" s="35"/>
      <c r="S1048" s="35"/>
      <c r="T1048" s="36"/>
      <c r="U1048" s="35"/>
      <c r="V1048" s="37"/>
      <c r="W1048" s="32"/>
      <c r="X1048" s="34"/>
      <c r="Y1048" s="32"/>
      <c r="Z1048" s="35"/>
      <c r="AA1048" s="35"/>
      <c r="AB1048" s="38"/>
      <c r="AC1048" s="35"/>
      <c r="AD1048" s="50"/>
      <c r="AE1048" s="39"/>
      <c r="AF1048" s="39"/>
      <c r="AG1048" s="34"/>
      <c r="AH1048" s="51"/>
      <c r="AI1048" s="32"/>
    </row>
    <row r="1049" spans="1:35" x14ac:dyDescent="0.25">
      <c r="A1049" s="32"/>
      <c r="B1049" s="33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53"/>
      <c r="Q1049" s="40"/>
      <c r="R1049" s="35"/>
      <c r="S1049" s="35"/>
      <c r="T1049" s="36"/>
      <c r="U1049" s="35"/>
      <c r="V1049" s="37"/>
      <c r="W1049" s="32"/>
      <c r="X1049" s="34"/>
      <c r="Y1049" s="32"/>
      <c r="Z1049" s="35"/>
      <c r="AA1049" s="35"/>
      <c r="AB1049" s="38"/>
      <c r="AC1049" s="35"/>
      <c r="AD1049" s="50"/>
      <c r="AE1049" s="39"/>
      <c r="AF1049" s="39"/>
      <c r="AG1049" s="34"/>
      <c r="AH1049" s="51"/>
      <c r="AI1049" s="32"/>
    </row>
    <row r="1050" spans="1:35" x14ac:dyDescent="0.25">
      <c r="A1050" s="32"/>
      <c r="B1050" s="33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53"/>
      <c r="Q1050" s="40"/>
      <c r="R1050" s="35"/>
      <c r="S1050" s="35"/>
      <c r="T1050" s="36"/>
      <c r="U1050" s="35"/>
      <c r="V1050" s="37"/>
      <c r="W1050" s="32"/>
      <c r="X1050" s="34"/>
      <c r="Y1050" s="32"/>
      <c r="Z1050" s="35"/>
      <c r="AA1050" s="35"/>
      <c r="AB1050" s="38"/>
      <c r="AC1050" s="35"/>
      <c r="AD1050" s="50"/>
      <c r="AE1050" s="39"/>
      <c r="AF1050" s="39"/>
      <c r="AG1050" s="34"/>
      <c r="AH1050" s="51"/>
      <c r="AI1050" s="32"/>
    </row>
    <row r="1051" spans="1:35" x14ac:dyDescent="0.25">
      <c r="A1051" s="32"/>
      <c r="B1051" s="33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53"/>
      <c r="Q1051" s="40"/>
      <c r="R1051" s="35"/>
      <c r="S1051" s="35"/>
      <c r="T1051" s="36"/>
      <c r="U1051" s="35"/>
      <c r="V1051" s="37"/>
      <c r="W1051" s="32"/>
      <c r="X1051" s="34"/>
      <c r="Y1051" s="32"/>
      <c r="Z1051" s="35"/>
      <c r="AA1051" s="35"/>
      <c r="AB1051" s="34"/>
      <c r="AC1051" s="35"/>
      <c r="AD1051" s="50"/>
      <c r="AE1051" s="39"/>
      <c r="AF1051" s="39"/>
      <c r="AG1051" s="34"/>
      <c r="AH1051" s="51"/>
      <c r="AI1051" s="32"/>
    </row>
    <row r="1052" spans="1:35" x14ac:dyDescent="0.25">
      <c r="A1052" s="32"/>
      <c r="B1052" s="33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53"/>
      <c r="Q1052" s="40"/>
      <c r="R1052" s="35"/>
      <c r="S1052" s="35"/>
      <c r="T1052" s="36"/>
      <c r="U1052" s="35"/>
      <c r="V1052" s="37"/>
      <c r="W1052" s="32"/>
      <c r="X1052" s="34"/>
      <c r="Y1052" s="32"/>
      <c r="Z1052" s="35"/>
      <c r="AA1052" s="35"/>
      <c r="AB1052" s="38"/>
      <c r="AC1052" s="35"/>
      <c r="AD1052" s="50"/>
      <c r="AE1052" s="39"/>
      <c r="AF1052" s="39"/>
      <c r="AG1052" s="34"/>
      <c r="AH1052" s="51"/>
      <c r="AI1052" s="32"/>
    </row>
    <row r="1053" spans="1:35" x14ac:dyDescent="0.25">
      <c r="A1053" s="32"/>
      <c r="B1053" s="33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53"/>
      <c r="Q1053" s="40"/>
      <c r="R1053" s="35"/>
      <c r="S1053" s="35"/>
      <c r="T1053" s="36"/>
      <c r="U1053" s="35"/>
      <c r="V1053" s="37"/>
      <c r="W1053" s="32"/>
      <c r="X1053" s="34"/>
      <c r="Y1053" s="32"/>
      <c r="Z1053" s="35"/>
      <c r="AA1053" s="35"/>
      <c r="AB1053" s="38"/>
      <c r="AC1053" s="35"/>
      <c r="AD1053" s="50"/>
      <c r="AE1053" s="39"/>
      <c r="AF1053" s="39"/>
      <c r="AG1053" s="34"/>
      <c r="AH1053" s="51"/>
      <c r="AI1053" s="32"/>
    </row>
    <row r="1054" spans="1:35" x14ac:dyDescent="0.25">
      <c r="A1054" s="32"/>
      <c r="B1054" s="33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53"/>
      <c r="Q1054" s="40"/>
      <c r="R1054" s="35"/>
      <c r="S1054" s="35"/>
      <c r="T1054" s="36"/>
      <c r="U1054" s="35"/>
      <c r="V1054" s="37"/>
      <c r="W1054" s="32"/>
      <c r="X1054" s="34"/>
      <c r="Y1054" s="32"/>
      <c r="Z1054" s="35"/>
      <c r="AA1054" s="35"/>
      <c r="AB1054" s="38"/>
      <c r="AC1054" s="35"/>
      <c r="AD1054" s="50"/>
      <c r="AE1054" s="39"/>
      <c r="AF1054" s="39"/>
      <c r="AG1054" s="34"/>
      <c r="AH1054" s="51"/>
      <c r="AI1054" s="32"/>
    </row>
    <row r="1055" spans="1:35" x14ac:dyDescent="0.25">
      <c r="A1055" s="32"/>
      <c r="B1055" s="33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53"/>
      <c r="Q1055" s="40"/>
      <c r="R1055" s="35"/>
      <c r="S1055" s="35"/>
      <c r="T1055" s="36"/>
      <c r="U1055" s="35"/>
      <c r="V1055" s="37"/>
      <c r="W1055" s="32"/>
      <c r="X1055" s="34"/>
      <c r="Y1055" s="32"/>
      <c r="Z1055" s="35"/>
      <c r="AA1055" s="35"/>
      <c r="AB1055" s="38"/>
      <c r="AC1055" s="35"/>
      <c r="AD1055" s="50"/>
      <c r="AE1055" s="39"/>
      <c r="AF1055" s="39"/>
      <c r="AG1055" s="34"/>
      <c r="AH1055" s="51"/>
      <c r="AI1055" s="32"/>
    </row>
    <row r="1056" spans="1:35" x14ac:dyDescent="0.25">
      <c r="A1056" s="32"/>
      <c r="B1056" s="33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53"/>
      <c r="Q1056" s="40"/>
      <c r="R1056" s="35"/>
      <c r="S1056" s="35"/>
      <c r="T1056" s="36"/>
      <c r="U1056" s="35"/>
      <c r="V1056" s="37"/>
      <c r="W1056" s="32"/>
      <c r="X1056" s="34"/>
      <c r="Y1056" s="32"/>
      <c r="Z1056" s="35"/>
      <c r="AA1056" s="35"/>
      <c r="AB1056" s="34"/>
      <c r="AC1056" s="35"/>
      <c r="AD1056" s="50"/>
      <c r="AE1056" s="39"/>
      <c r="AF1056" s="39"/>
      <c r="AG1056" s="34"/>
      <c r="AH1056" s="51"/>
      <c r="AI1056" s="32"/>
    </row>
    <row r="1057" spans="1:35" x14ac:dyDescent="0.25">
      <c r="A1057" s="32"/>
      <c r="B1057" s="33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53"/>
      <c r="Q1057" s="40"/>
      <c r="R1057" s="35"/>
      <c r="S1057" s="35"/>
      <c r="T1057" s="36"/>
      <c r="U1057" s="35"/>
      <c r="V1057" s="37"/>
      <c r="W1057" s="32"/>
      <c r="X1057" s="34"/>
      <c r="Y1057" s="32"/>
      <c r="Z1057" s="35"/>
      <c r="AA1057" s="35"/>
      <c r="AB1057" s="38"/>
      <c r="AC1057" s="35"/>
      <c r="AD1057" s="50"/>
      <c r="AE1057" s="39"/>
      <c r="AF1057" s="39"/>
      <c r="AG1057" s="34"/>
      <c r="AH1057" s="51"/>
      <c r="AI1057" s="32"/>
    </row>
    <row r="1058" spans="1:35" x14ac:dyDescent="0.25">
      <c r="A1058" s="32"/>
      <c r="B1058" s="33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53"/>
      <c r="Q1058" s="40"/>
      <c r="R1058" s="35"/>
      <c r="S1058" s="35"/>
      <c r="T1058" s="36"/>
      <c r="U1058" s="35"/>
      <c r="V1058" s="37"/>
      <c r="W1058" s="32"/>
      <c r="X1058" s="34"/>
      <c r="Y1058" s="32"/>
      <c r="Z1058" s="35"/>
      <c r="AA1058" s="35"/>
      <c r="AB1058" s="38"/>
      <c r="AC1058" s="35"/>
      <c r="AD1058" s="50"/>
      <c r="AE1058" s="39"/>
      <c r="AF1058" s="39"/>
      <c r="AG1058" s="34"/>
      <c r="AH1058" s="51"/>
      <c r="AI1058" s="32"/>
    </row>
    <row r="1059" spans="1:35" x14ac:dyDescent="0.25">
      <c r="A1059" s="32"/>
      <c r="B1059" s="33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53"/>
      <c r="Q1059" s="40"/>
      <c r="R1059" s="35"/>
      <c r="S1059" s="35"/>
      <c r="T1059" s="36"/>
      <c r="U1059" s="35"/>
      <c r="V1059" s="37"/>
      <c r="W1059" s="32"/>
      <c r="X1059" s="34"/>
      <c r="Y1059" s="32"/>
      <c r="Z1059" s="35"/>
      <c r="AA1059" s="35"/>
      <c r="AB1059" s="38"/>
      <c r="AC1059" s="35"/>
      <c r="AD1059" s="50"/>
      <c r="AE1059" s="39"/>
      <c r="AF1059" s="39"/>
      <c r="AG1059" s="34"/>
      <c r="AH1059" s="51"/>
      <c r="AI1059" s="32"/>
    </row>
    <row r="1060" spans="1:35" x14ac:dyDescent="0.25">
      <c r="A1060" s="32"/>
      <c r="B1060" s="33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53"/>
      <c r="Q1060" s="40"/>
      <c r="R1060" s="35"/>
      <c r="S1060" s="35"/>
      <c r="T1060" s="36"/>
      <c r="U1060" s="35"/>
      <c r="V1060" s="37"/>
      <c r="W1060" s="32"/>
      <c r="X1060" s="34"/>
      <c r="Y1060" s="32"/>
      <c r="Z1060" s="35"/>
      <c r="AA1060" s="35"/>
      <c r="AB1060" s="34"/>
      <c r="AC1060" s="35"/>
      <c r="AD1060" s="50"/>
      <c r="AE1060" s="39"/>
      <c r="AF1060" s="39"/>
      <c r="AG1060" s="34"/>
      <c r="AH1060" s="51"/>
      <c r="AI1060" s="32"/>
    </row>
    <row r="1061" spans="1:35" x14ac:dyDescent="0.25">
      <c r="A1061" s="32"/>
      <c r="B1061" s="3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53"/>
      <c r="Q1061" s="40"/>
      <c r="R1061" s="35"/>
      <c r="S1061" s="35"/>
      <c r="T1061" s="36"/>
      <c r="U1061" s="35"/>
      <c r="V1061" s="37"/>
      <c r="W1061" s="32"/>
      <c r="X1061" s="34"/>
      <c r="Y1061" s="32"/>
      <c r="Z1061" s="35"/>
      <c r="AA1061" s="35"/>
      <c r="AB1061" s="34"/>
      <c r="AC1061" s="35"/>
      <c r="AD1061" s="50"/>
      <c r="AE1061" s="39"/>
      <c r="AF1061" s="39"/>
      <c r="AG1061" s="34"/>
      <c r="AH1061" s="51"/>
      <c r="AI1061" s="32"/>
    </row>
    <row r="1062" spans="1:35" x14ac:dyDescent="0.25">
      <c r="A1062" s="32"/>
      <c r="B1062" s="33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53"/>
      <c r="Q1062" s="40"/>
      <c r="R1062" s="35"/>
      <c r="S1062" s="35"/>
      <c r="T1062" s="36"/>
      <c r="U1062" s="35"/>
      <c r="V1062" s="37"/>
      <c r="W1062" s="32"/>
      <c r="X1062" s="34"/>
      <c r="Y1062" s="32"/>
      <c r="Z1062" s="35"/>
      <c r="AA1062" s="35"/>
      <c r="AB1062" s="34"/>
      <c r="AC1062" s="35"/>
      <c r="AD1062" s="50"/>
      <c r="AE1062" s="39"/>
      <c r="AF1062" s="39"/>
      <c r="AG1062" s="34"/>
      <c r="AH1062" s="51"/>
      <c r="AI1062" s="32"/>
    </row>
    <row r="1063" spans="1:35" x14ac:dyDescent="0.25">
      <c r="A1063" s="32"/>
      <c r="B1063" s="33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53"/>
      <c r="Q1063" s="40"/>
      <c r="R1063" s="35"/>
      <c r="S1063" s="35"/>
      <c r="T1063" s="36"/>
      <c r="U1063" s="35"/>
      <c r="V1063" s="37"/>
      <c r="W1063" s="32"/>
      <c r="X1063" s="34"/>
      <c r="Y1063" s="32"/>
      <c r="Z1063" s="35"/>
      <c r="AA1063" s="35"/>
      <c r="AB1063" s="34"/>
      <c r="AC1063" s="35"/>
      <c r="AD1063" s="50"/>
      <c r="AE1063" s="39"/>
      <c r="AF1063" s="39"/>
      <c r="AG1063" s="34"/>
      <c r="AH1063" s="51"/>
      <c r="AI1063" s="32"/>
    </row>
    <row r="1064" spans="1:35" x14ac:dyDescent="0.25">
      <c r="A1064" s="32"/>
      <c r="B1064" s="33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53"/>
      <c r="Q1064" s="40"/>
      <c r="R1064" s="35"/>
      <c r="S1064" s="35"/>
      <c r="T1064" s="36"/>
      <c r="U1064" s="35"/>
      <c r="V1064" s="37"/>
      <c r="W1064" s="32"/>
      <c r="X1064" s="34"/>
      <c r="Y1064" s="32"/>
      <c r="Z1064" s="35"/>
      <c r="AA1064" s="35"/>
      <c r="AB1064" s="38"/>
      <c r="AC1064" s="35"/>
      <c r="AD1064" s="50"/>
      <c r="AE1064" s="39"/>
      <c r="AF1064" s="39"/>
      <c r="AG1064" s="34"/>
      <c r="AH1064" s="51"/>
      <c r="AI1064" s="32"/>
    </row>
    <row r="1065" spans="1:35" x14ac:dyDescent="0.25">
      <c r="A1065" s="32"/>
      <c r="B1065" s="33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53"/>
      <c r="Q1065" s="40"/>
      <c r="R1065" s="35"/>
      <c r="S1065" s="35"/>
      <c r="T1065" s="36"/>
      <c r="U1065" s="35"/>
      <c r="V1065" s="37"/>
      <c r="W1065" s="32"/>
      <c r="X1065" s="34"/>
      <c r="Y1065" s="32"/>
      <c r="Z1065" s="35"/>
      <c r="AA1065" s="35"/>
      <c r="AB1065" s="34"/>
      <c r="AC1065" s="35"/>
      <c r="AD1065" s="50"/>
      <c r="AE1065" s="39"/>
      <c r="AF1065" s="39"/>
      <c r="AG1065" s="34"/>
      <c r="AH1065" s="51"/>
      <c r="AI1065" s="32"/>
    </row>
    <row r="1066" spans="1:35" x14ac:dyDescent="0.25">
      <c r="A1066" s="32"/>
      <c r="B1066" s="33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53"/>
      <c r="Q1066" s="40"/>
      <c r="R1066" s="35"/>
      <c r="S1066" s="35"/>
      <c r="T1066" s="36"/>
      <c r="U1066" s="35"/>
      <c r="V1066" s="37"/>
      <c r="W1066" s="32"/>
      <c r="X1066" s="34"/>
      <c r="Y1066" s="32"/>
      <c r="Z1066" s="35"/>
      <c r="AA1066" s="35"/>
      <c r="AB1066" s="34"/>
      <c r="AC1066" s="35"/>
      <c r="AD1066" s="50"/>
      <c r="AE1066" s="39"/>
      <c r="AF1066" s="39"/>
      <c r="AG1066" s="34"/>
      <c r="AH1066" s="51"/>
      <c r="AI1066" s="32"/>
    </row>
    <row r="1067" spans="1:35" x14ac:dyDescent="0.25">
      <c r="A1067" s="32"/>
      <c r="B1067" s="33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53"/>
      <c r="Q1067" s="40"/>
      <c r="R1067" s="35"/>
      <c r="S1067" s="35"/>
      <c r="T1067" s="36"/>
      <c r="U1067" s="35"/>
      <c r="V1067" s="37"/>
      <c r="W1067" s="32"/>
      <c r="X1067" s="34"/>
      <c r="Y1067" s="32"/>
      <c r="Z1067" s="35"/>
      <c r="AA1067" s="35"/>
      <c r="AB1067" s="38"/>
      <c r="AC1067" s="35"/>
      <c r="AD1067" s="50"/>
      <c r="AE1067" s="39"/>
      <c r="AF1067" s="39"/>
      <c r="AG1067" s="34"/>
      <c r="AH1067" s="51"/>
      <c r="AI1067" s="32"/>
    </row>
    <row r="1068" spans="1:35" x14ac:dyDescent="0.25">
      <c r="A1068" s="32"/>
      <c r="B1068" s="33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53"/>
      <c r="Q1068" s="40"/>
      <c r="R1068" s="35"/>
      <c r="S1068" s="35"/>
      <c r="T1068" s="36"/>
      <c r="U1068" s="35"/>
      <c r="V1068" s="37"/>
      <c r="W1068" s="32"/>
      <c r="X1068" s="34"/>
      <c r="Y1068" s="32"/>
      <c r="Z1068" s="35"/>
      <c r="AA1068" s="35"/>
      <c r="AB1068" s="38"/>
      <c r="AC1068" s="35"/>
      <c r="AD1068" s="50"/>
      <c r="AE1068" s="39"/>
      <c r="AF1068" s="39"/>
      <c r="AG1068" s="34"/>
      <c r="AH1068" s="51"/>
      <c r="AI1068" s="32"/>
    </row>
    <row r="1069" spans="1:35" x14ac:dyDescent="0.25">
      <c r="A1069" s="32"/>
      <c r="B1069" s="33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53"/>
      <c r="Q1069" s="40"/>
      <c r="R1069" s="35"/>
      <c r="S1069" s="35"/>
      <c r="T1069" s="36"/>
      <c r="U1069" s="35"/>
      <c r="V1069" s="37"/>
      <c r="W1069" s="32"/>
      <c r="X1069" s="34"/>
      <c r="Y1069" s="32"/>
      <c r="Z1069" s="35"/>
      <c r="AA1069" s="35"/>
      <c r="AB1069" s="34"/>
      <c r="AC1069" s="35"/>
      <c r="AD1069" s="50"/>
      <c r="AE1069" s="39"/>
      <c r="AF1069" s="39"/>
      <c r="AG1069" s="34"/>
      <c r="AH1069" s="51"/>
      <c r="AI1069" s="32"/>
    </row>
    <row r="1070" spans="1:35" x14ac:dyDescent="0.25">
      <c r="A1070" s="32"/>
      <c r="B1070" s="33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53"/>
      <c r="Q1070" s="40"/>
      <c r="R1070" s="35"/>
      <c r="S1070" s="35"/>
      <c r="T1070" s="36"/>
      <c r="U1070" s="35"/>
      <c r="V1070" s="37"/>
      <c r="W1070" s="32"/>
      <c r="X1070" s="34"/>
      <c r="Y1070" s="32"/>
      <c r="Z1070" s="35"/>
      <c r="AA1070" s="35"/>
      <c r="AB1070" s="38"/>
      <c r="AC1070" s="35"/>
      <c r="AD1070" s="50"/>
      <c r="AE1070" s="39"/>
      <c r="AF1070" s="39"/>
      <c r="AG1070" s="34"/>
      <c r="AH1070" s="51"/>
      <c r="AI1070" s="32"/>
    </row>
    <row r="1071" spans="1:35" x14ac:dyDescent="0.25">
      <c r="A1071" s="32"/>
      <c r="B1071" s="33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53"/>
      <c r="Q1071" s="40"/>
      <c r="R1071" s="35"/>
      <c r="S1071" s="35"/>
      <c r="T1071" s="36"/>
      <c r="U1071" s="35"/>
      <c r="V1071" s="37"/>
      <c r="W1071" s="32"/>
      <c r="X1071" s="34"/>
      <c r="Y1071" s="32"/>
      <c r="Z1071" s="35"/>
      <c r="AA1071" s="35"/>
      <c r="AB1071" s="38"/>
      <c r="AC1071" s="35"/>
      <c r="AD1071" s="50"/>
      <c r="AE1071" s="39"/>
      <c r="AF1071" s="39"/>
      <c r="AG1071" s="34"/>
      <c r="AH1071" s="51"/>
      <c r="AI1071" s="32"/>
    </row>
    <row r="1072" spans="1:35" x14ac:dyDescent="0.25">
      <c r="A1072" s="32"/>
      <c r="B1072" s="33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53"/>
      <c r="Q1072" s="40"/>
      <c r="R1072" s="35"/>
      <c r="S1072" s="35"/>
      <c r="T1072" s="36"/>
      <c r="U1072" s="35"/>
      <c r="V1072" s="37"/>
      <c r="W1072" s="32"/>
      <c r="X1072" s="34"/>
      <c r="Y1072" s="32"/>
      <c r="Z1072" s="35"/>
      <c r="AA1072" s="35"/>
      <c r="AB1072" s="38"/>
      <c r="AC1072" s="35"/>
      <c r="AD1072" s="50"/>
      <c r="AE1072" s="39"/>
      <c r="AF1072" s="39"/>
      <c r="AG1072" s="34"/>
      <c r="AH1072" s="51"/>
      <c r="AI1072" s="32"/>
    </row>
    <row r="1073" spans="1:35" x14ac:dyDescent="0.25">
      <c r="A1073" s="32"/>
      <c r="B1073" s="33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53"/>
      <c r="Q1073" s="40"/>
      <c r="R1073" s="35"/>
      <c r="S1073" s="35"/>
      <c r="T1073" s="36"/>
      <c r="U1073" s="35"/>
      <c r="V1073" s="37"/>
      <c r="W1073" s="32"/>
      <c r="X1073" s="34"/>
      <c r="Y1073" s="32"/>
      <c r="Z1073" s="35"/>
      <c r="AA1073" s="35"/>
      <c r="AB1073" s="38"/>
      <c r="AC1073" s="35"/>
      <c r="AD1073" s="50"/>
      <c r="AE1073" s="39"/>
      <c r="AF1073" s="39"/>
      <c r="AG1073" s="34"/>
      <c r="AH1073" s="51"/>
      <c r="AI1073" s="32"/>
    </row>
    <row r="1074" spans="1:35" x14ac:dyDescent="0.25">
      <c r="A1074" s="32"/>
      <c r="B1074" s="33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53"/>
      <c r="Q1074" s="40"/>
      <c r="R1074" s="35"/>
      <c r="S1074" s="35"/>
      <c r="T1074" s="36"/>
      <c r="U1074" s="35"/>
      <c r="V1074" s="37"/>
      <c r="W1074" s="32"/>
      <c r="X1074" s="34"/>
      <c r="Y1074" s="32"/>
      <c r="Z1074" s="35"/>
      <c r="AA1074" s="35"/>
      <c r="AB1074" s="38"/>
      <c r="AC1074" s="35"/>
      <c r="AD1074" s="50"/>
      <c r="AE1074" s="39"/>
      <c r="AF1074" s="39"/>
      <c r="AG1074" s="34"/>
      <c r="AH1074" s="51"/>
      <c r="AI1074" s="32"/>
    </row>
    <row r="1075" spans="1:35" x14ac:dyDescent="0.25">
      <c r="A1075" s="32"/>
      <c r="B1075" s="33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53"/>
      <c r="Q1075" s="40"/>
      <c r="R1075" s="35"/>
      <c r="S1075" s="35"/>
      <c r="T1075" s="36"/>
      <c r="U1075" s="35"/>
      <c r="V1075" s="37"/>
      <c r="W1075" s="32"/>
      <c r="X1075" s="34"/>
      <c r="Y1075" s="32"/>
      <c r="Z1075" s="35"/>
      <c r="AA1075" s="35"/>
      <c r="AB1075" s="34"/>
      <c r="AC1075" s="35"/>
      <c r="AD1075" s="50"/>
      <c r="AE1075" s="39"/>
      <c r="AF1075" s="39"/>
      <c r="AG1075" s="34"/>
      <c r="AH1075" s="51"/>
      <c r="AI1075" s="32"/>
    </row>
    <row r="1076" spans="1:35" x14ac:dyDescent="0.25">
      <c r="A1076" s="32"/>
      <c r="B1076" s="33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53"/>
      <c r="Q1076" s="40"/>
      <c r="R1076" s="35"/>
      <c r="S1076" s="35"/>
      <c r="T1076" s="36"/>
      <c r="U1076" s="35"/>
      <c r="V1076" s="37"/>
      <c r="W1076" s="32"/>
      <c r="X1076" s="34"/>
      <c r="Y1076" s="32"/>
      <c r="Z1076" s="35"/>
      <c r="AA1076" s="35"/>
      <c r="AB1076" s="38"/>
      <c r="AC1076" s="35"/>
      <c r="AD1076" s="50"/>
      <c r="AE1076" s="39"/>
      <c r="AF1076" s="39"/>
      <c r="AG1076" s="34"/>
      <c r="AH1076" s="51"/>
      <c r="AI1076" s="32"/>
    </row>
    <row r="1077" spans="1:35" x14ac:dyDescent="0.25">
      <c r="X1077" s="1">
        <f>SUM(X9:X1076)</f>
        <v>655813427</v>
      </c>
      <c r="Y1077">
        <v>1</v>
      </c>
      <c r="Z1077">
        <v>1</v>
      </c>
      <c r="AA1077">
        <v>1</v>
      </c>
      <c r="AC1077">
        <v>1</v>
      </c>
      <c r="AE1077">
        <v>1</v>
      </c>
      <c r="AF1077">
        <v>1</v>
      </c>
    </row>
  </sheetData>
  <autoFilter ref="A8:AI156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F15" workbookViewId="0">
      <selection activeCell="M25" sqref="M25"/>
    </sheetView>
  </sheetViews>
  <sheetFormatPr baseColWidth="10" defaultRowHeight="15" x14ac:dyDescent="0.25"/>
  <cols>
    <col min="1" max="1" width="9.85546875" customWidth="1"/>
    <col min="2" max="2" width="3.5703125" customWidth="1"/>
    <col min="3" max="3" width="12.7109375" customWidth="1"/>
    <col min="4" max="4" width="14.140625" customWidth="1"/>
    <col min="5" max="5" width="33.85546875" customWidth="1"/>
    <col min="6" max="8" width="9.85546875" customWidth="1"/>
    <col min="9" max="9" width="16.85546875" style="1" customWidth="1"/>
    <col min="10" max="10" width="25.28515625" customWidth="1"/>
    <col min="11" max="12" width="8.42578125" customWidth="1"/>
    <col min="13" max="13" width="14.140625" customWidth="1"/>
    <col min="14" max="14" width="7" customWidth="1"/>
    <col min="15" max="15" width="12.7109375" customWidth="1"/>
    <col min="16" max="16" width="14.140625" customWidth="1"/>
    <col min="17" max="17" width="31" customWidth="1"/>
  </cols>
  <sheetData>
    <row r="1" spans="1:17" x14ac:dyDescent="0.25">
      <c r="A1" s="59" t="s">
        <v>42</v>
      </c>
      <c r="B1" s="61" t="s">
        <v>1</v>
      </c>
      <c r="C1" s="60" t="s">
        <v>107</v>
      </c>
      <c r="D1" s="61" t="s">
        <v>108</v>
      </c>
      <c r="E1" s="61" t="s">
        <v>109</v>
      </c>
      <c r="F1" s="61" t="s">
        <v>110</v>
      </c>
      <c r="G1" s="59" t="s">
        <v>111</v>
      </c>
      <c r="H1" s="59" t="s">
        <v>112</v>
      </c>
      <c r="I1" s="62" t="s">
        <v>113</v>
      </c>
      <c r="J1" s="61" t="s">
        <v>114</v>
      </c>
      <c r="K1" s="60" t="s">
        <v>115</v>
      </c>
      <c r="L1" s="60" t="s">
        <v>116</v>
      </c>
      <c r="M1" s="61" t="s">
        <v>117</v>
      </c>
      <c r="N1" s="60" t="s">
        <v>118</v>
      </c>
      <c r="O1" s="61" t="s">
        <v>119</v>
      </c>
      <c r="P1" s="61" t="s">
        <v>120</v>
      </c>
      <c r="Q1" s="61" t="s">
        <v>121</v>
      </c>
    </row>
    <row r="2" spans="1:17" ht="31.5" x14ac:dyDescent="0.25">
      <c r="A2" s="55">
        <v>11.98</v>
      </c>
      <c r="B2" s="56" t="s">
        <v>12</v>
      </c>
      <c r="C2" s="56" t="s">
        <v>413</v>
      </c>
      <c r="D2" s="57">
        <v>890500675</v>
      </c>
      <c r="E2" s="57" t="s">
        <v>9</v>
      </c>
      <c r="F2" s="57" t="s">
        <v>8</v>
      </c>
      <c r="G2" s="55">
        <v>3</v>
      </c>
      <c r="H2" s="55" t="s">
        <v>1</v>
      </c>
      <c r="I2" s="54" t="s">
        <v>659</v>
      </c>
      <c r="J2" s="57" t="s">
        <v>6</v>
      </c>
      <c r="K2" s="63">
        <v>1</v>
      </c>
      <c r="L2" s="63">
        <v>1</v>
      </c>
      <c r="M2" s="57" t="s">
        <v>4</v>
      </c>
      <c r="N2" s="56" t="s">
        <v>1</v>
      </c>
      <c r="O2" s="57" t="s">
        <v>3</v>
      </c>
      <c r="P2" s="57">
        <v>842</v>
      </c>
      <c r="Q2" s="57" t="s">
        <v>1</v>
      </c>
    </row>
    <row r="3" spans="1:17" ht="31.5" x14ac:dyDescent="0.25">
      <c r="A3" s="64">
        <v>11.987</v>
      </c>
      <c r="B3" s="65" t="s">
        <v>12</v>
      </c>
      <c r="C3" s="65" t="s">
        <v>417</v>
      </c>
      <c r="D3" s="66">
        <v>804002105</v>
      </c>
      <c r="E3" s="66" t="s">
        <v>189</v>
      </c>
      <c r="F3" s="66" t="s">
        <v>8</v>
      </c>
      <c r="G3" s="64">
        <v>1</v>
      </c>
      <c r="H3" s="64" t="s">
        <v>1</v>
      </c>
      <c r="I3" s="67">
        <v>161260</v>
      </c>
      <c r="J3" s="66" t="s">
        <v>1</v>
      </c>
      <c r="K3" s="68">
        <v>0</v>
      </c>
      <c r="L3" s="68">
        <v>0</v>
      </c>
      <c r="M3" s="66" t="s">
        <v>42</v>
      </c>
      <c r="N3" s="65" t="s">
        <v>15</v>
      </c>
      <c r="O3" s="66" t="s">
        <v>3</v>
      </c>
      <c r="P3" s="66">
        <v>21382</v>
      </c>
      <c r="Q3" s="66" t="s">
        <v>1</v>
      </c>
    </row>
    <row r="4" spans="1:17" ht="31.5" x14ac:dyDescent="0.25">
      <c r="A4" s="64">
        <v>11.991</v>
      </c>
      <c r="B4" s="65" t="s">
        <v>12</v>
      </c>
      <c r="C4" s="65" t="s">
        <v>417</v>
      </c>
      <c r="D4" s="66">
        <v>804002105</v>
      </c>
      <c r="E4" s="66" t="s">
        <v>189</v>
      </c>
      <c r="F4" s="66" t="s">
        <v>8</v>
      </c>
      <c r="G4" s="64">
        <v>15</v>
      </c>
      <c r="H4" s="64" t="s">
        <v>1</v>
      </c>
      <c r="I4" s="67">
        <v>4381200</v>
      </c>
      <c r="J4" s="66" t="s">
        <v>1</v>
      </c>
      <c r="K4" s="68">
        <v>0</v>
      </c>
      <c r="L4" s="68">
        <v>0</v>
      </c>
      <c r="M4" s="66" t="s">
        <v>660</v>
      </c>
      <c r="N4" s="65" t="s">
        <v>15</v>
      </c>
      <c r="O4" s="66" t="s">
        <v>3</v>
      </c>
      <c r="P4" s="66">
        <v>19987</v>
      </c>
      <c r="Q4" s="66" t="s">
        <v>1</v>
      </c>
    </row>
    <row r="5" spans="1:17" ht="31.5" x14ac:dyDescent="0.25">
      <c r="A5" s="64">
        <v>11.99</v>
      </c>
      <c r="B5" s="65" t="s">
        <v>12</v>
      </c>
      <c r="C5" s="65" t="s">
        <v>417</v>
      </c>
      <c r="D5" s="66">
        <v>804002105</v>
      </c>
      <c r="E5" s="66" t="s">
        <v>189</v>
      </c>
      <c r="F5" s="66" t="s">
        <v>8</v>
      </c>
      <c r="G5" s="64">
        <v>21</v>
      </c>
      <c r="H5" s="64" t="s">
        <v>1</v>
      </c>
      <c r="I5" s="67">
        <v>8714400</v>
      </c>
      <c r="J5" s="66" t="s">
        <v>1</v>
      </c>
      <c r="K5" s="68">
        <v>0</v>
      </c>
      <c r="L5" s="68">
        <v>0</v>
      </c>
      <c r="M5" s="66" t="s">
        <v>42</v>
      </c>
      <c r="N5" s="65" t="s">
        <v>15</v>
      </c>
      <c r="O5" s="66" t="s">
        <v>3</v>
      </c>
      <c r="P5" s="66">
        <v>19986</v>
      </c>
      <c r="Q5" s="66" t="s">
        <v>1</v>
      </c>
    </row>
    <row r="6" spans="1:17" ht="31.5" x14ac:dyDescent="0.25">
      <c r="A6" s="64">
        <v>11.989000000000001</v>
      </c>
      <c r="B6" s="65" t="s">
        <v>12</v>
      </c>
      <c r="C6" s="65" t="s">
        <v>417</v>
      </c>
      <c r="D6" s="66">
        <v>804002105</v>
      </c>
      <c r="E6" s="66" t="s">
        <v>189</v>
      </c>
      <c r="F6" s="66" t="s">
        <v>8</v>
      </c>
      <c r="G6" s="64">
        <v>2</v>
      </c>
      <c r="H6" s="64" t="s">
        <v>1</v>
      </c>
      <c r="I6" s="67">
        <v>89017</v>
      </c>
      <c r="J6" s="66" t="s">
        <v>1</v>
      </c>
      <c r="K6" s="68">
        <v>0</v>
      </c>
      <c r="L6" s="68">
        <v>0</v>
      </c>
      <c r="M6" s="66" t="s">
        <v>42</v>
      </c>
      <c r="N6" s="65" t="s">
        <v>15</v>
      </c>
      <c r="O6" s="66" t="s">
        <v>3</v>
      </c>
      <c r="P6" s="66">
        <v>16335</v>
      </c>
      <c r="Q6" s="66" t="s">
        <v>1</v>
      </c>
    </row>
    <row r="7" spans="1:17" ht="31.5" x14ac:dyDescent="0.25">
      <c r="A7" s="64">
        <v>11.988</v>
      </c>
      <c r="B7" s="65" t="s">
        <v>12</v>
      </c>
      <c r="C7" s="65" t="s">
        <v>417</v>
      </c>
      <c r="D7" s="66">
        <v>804002105</v>
      </c>
      <c r="E7" s="66" t="s">
        <v>189</v>
      </c>
      <c r="F7" s="66" t="s">
        <v>8</v>
      </c>
      <c r="G7" s="64">
        <v>1</v>
      </c>
      <c r="H7" s="64" t="s">
        <v>1</v>
      </c>
      <c r="I7" s="67">
        <v>150304</v>
      </c>
      <c r="J7" s="66" t="s">
        <v>1</v>
      </c>
      <c r="K7" s="68">
        <v>0</v>
      </c>
      <c r="L7" s="68">
        <v>0</v>
      </c>
      <c r="M7" s="66" t="s">
        <v>42</v>
      </c>
      <c r="N7" s="65" t="s">
        <v>1</v>
      </c>
      <c r="O7" s="66" t="s">
        <v>3</v>
      </c>
      <c r="P7" s="66">
        <v>21379</v>
      </c>
      <c r="Q7" s="66" t="s">
        <v>1</v>
      </c>
    </row>
    <row r="8" spans="1:17" ht="31.5" x14ac:dyDescent="0.25">
      <c r="A8" s="64">
        <v>11.986000000000001</v>
      </c>
      <c r="B8" s="65" t="s">
        <v>12</v>
      </c>
      <c r="C8" s="65" t="s">
        <v>417</v>
      </c>
      <c r="D8" s="66">
        <v>804002105</v>
      </c>
      <c r="E8" s="66" t="s">
        <v>189</v>
      </c>
      <c r="F8" s="66" t="s">
        <v>8</v>
      </c>
      <c r="G8" s="64">
        <v>1</v>
      </c>
      <c r="H8" s="64" t="s">
        <v>1</v>
      </c>
      <c r="I8" s="67">
        <v>4490</v>
      </c>
      <c r="J8" s="66" t="s">
        <v>1</v>
      </c>
      <c r="K8" s="68">
        <v>0</v>
      </c>
      <c r="L8" s="68">
        <v>0</v>
      </c>
      <c r="M8" s="66" t="s">
        <v>42</v>
      </c>
      <c r="N8" s="65" t="s">
        <v>1</v>
      </c>
      <c r="O8" s="66" t="s">
        <v>3</v>
      </c>
      <c r="P8" s="66">
        <v>20872</v>
      </c>
      <c r="Q8" s="66" t="s">
        <v>1</v>
      </c>
    </row>
    <row r="9" spans="1:17" ht="31.5" x14ac:dyDescent="0.25">
      <c r="A9" s="64">
        <v>11.984999999999999</v>
      </c>
      <c r="B9" s="65" t="s">
        <v>12</v>
      </c>
      <c r="C9" s="65" t="s">
        <v>417</v>
      </c>
      <c r="D9" s="66">
        <v>804002105</v>
      </c>
      <c r="E9" s="66" t="s">
        <v>189</v>
      </c>
      <c r="F9" s="66" t="s">
        <v>8</v>
      </c>
      <c r="G9" s="64">
        <v>1</v>
      </c>
      <c r="H9" s="64" t="s">
        <v>1</v>
      </c>
      <c r="I9" s="67">
        <v>317730</v>
      </c>
      <c r="J9" s="66" t="s">
        <v>1</v>
      </c>
      <c r="K9" s="68">
        <v>0</v>
      </c>
      <c r="L9" s="68">
        <v>0</v>
      </c>
      <c r="M9" s="66" t="s">
        <v>42</v>
      </c>
      <c r="N9" s="65" t="s">
        <v>15</v>
      </c>
      <c r="O9" s="66" t="s">
        <v>3</v>
      </c>
      <c r="P9" s="66">
        <v>21381</v>
      </c>
      <c r="Q9" s="66" t="s">
        <v>1</v>
      </c>
    </row>
    <row r="10" spans="1:17" ht="31.5" x14ac:dyDescent="0.25">
      <c r="A10" s="64">
        <v>11.984</v>
      </c>
      <c r="B10" s="65" t="s">
        <v>12</v>
      </c>
      <c r="C10" s="65" t="s">
        <v>417</v>
      </c>
      <c r="D10" s="66">
        <v>804002105</v>
      </c>
      <c r="E10" s="66" t="s">
        <v>189</v>
      </c>
      <c r="F10" s="66" t="s">
        <v>8</v>
      </c>
      <c r="G10" s="64">
        <v>1</v>
      </c>
      <c r="H10" s="64" t="s">
        <v>1</v>
      </c>
      <c r="I10" s="67">
        <v>317730</v>
      </c>
      <c r="J10" s="66" t="s">
        <v>1</v>
      </c>
      <c r="K10" s="68">
        <v>0</v>
      </c>
      <c r="L10" s="68">
        <v>0</v>
      </c>
      <c r="M10" s="66" t="s">
        <v>42</v>
      </c>
      <c r="N10" s="65" t="s">
        <v>15</v>
      </c>
      <c r="O10" s="66" t="s">
        <v>3</v>
      </c>
      <c r="P10" s="66">
        <v>21380</v>
      </c>
      <c r="Q10" s="66" t="s">
        <v>1</v>
      </c>
    </row>
    <row r="11" spans="1:17" ht="31.5" x14ac:dyDescent="0.25">
      <c r="A11" s="64">
        <v>11.983000000000001</v>
      </c>
      <c r="B11" s="65" t="s">
        <v>12</v>
      </c>
      <c r="C11" s="65" t="s">
        <v>417</v>
      </c>
      <c r="D11" s="66">
        <v>804002105</v>
      </c>
      <c r="E11" s="66" t="s">
        <v>189</v>
      </c>
      <c r="F11" s="66" t="s">
        <v>8</v>
      </c>
      <c r="G11" s="64">
        <v>1</v>
      </c>
      <c r="H11" s="64" t="s">
        <v>1</v>
      </c>
      <c r="I11" s="67">
        <v>118200</v>
      </c>
      <c r="J11" s="66" t="s">
        <v>1</v>
      </c>
      <c r="K11" s="68">
        <v>0</v>
      </c>
      <c r="L11" s="68">
        <v>0</v>
      </c>
      <c r="M11" s="66" t="s">
        <v>42</v>
      </c>
      <c r="N11" s="65" t="s">
        <v>15</v>
      </c>
      <c r="O11" s="66" t="s">
        <v>3</v>
      </c>
      <c r="P11" s="66">
        <v>21069</v>
      </c>
      <c r="Q11" s="66" t="s">
        <v>1</v>
      </c>
    </row>
    <row r="12" spans="1:17" ht="31.5" x14ac:dyDescent="0.25">
      <c r="A12" s="64">
        <v>12.023</v>
      </c>
      <c r="B12" s="65" t="s">
        <v>12</v>
      </c>
      <c r="C12" s="65" t="s">
        <v>410</v>
      </c>
      <c r="D12" s="66">
        <v>900935126</v>
      </c>
      <c r="E12" s="66" t="s">
        <v>184</v>
      </c>
      <c r="F12" s="66" t="s">
        <v>8</v>
      </c>
      <c r="G12" s="64">
        <v>20</v>
      </c>
      <c r="H12" s="64" t="s">
        <v>1</v>
      </c>
      <c r="I12" s="67">
        <v>6333986</v>
      </c>
      <c r="J12" s="66" t="s">
        <v>1</v>
      </c>
      <c r="K12" s="68">
        <v>0</v>
      </c>
      <c r="L12" s="68">
        <v>0</v>
      </c>
      <c r="M12" s="66" t="s">
        <v>42</v>
      </c>
      <c r="N12" s="65" t="s">
        <v>1</v>
      </c>
      <c r="O12" s="66" t="s">
        <v>3</v>
      </c>
      <c r="P12" s="66">
        <v>5400192020</v>
      </c>
      <c r="Q12" s="66" t="s">
        <v>1</v>
      </c>
    </row>
    <row r="13" spans="1:17" ht="31.5" x14ac:dyDescent="0.25">
      <c r="A13" s="64">
        <v>12.023999999999999</v>
      </c>
      <c r="B13" s="65" t="s">
        <v>12</v>
      </c>
      <c r="C13" s="65" t="s">
        <v>410</v>
      </c>
      <c r="D13" s="66">
        <v>900935126</v>
      </c>
      <c r="E13" s="66" t="s">
        <v>184</v>
      </c>
      <c r="F13" s="66" t="s">
        <v>8</v>
      </c>
      <c r="G13" s="64">
        <v>42</v>
      </c>
      <c r="H13" s="64" t="s">
        <v>1</v>
      </c>
      <c r="I13" s="67">
        <v>14768780</v>
      </c>
      <c r="J13" s="66" t="s">
        <v>1</v>
      </c>
      <c r="K13" s="68">
        <v>0</v>
      </c>
      <c r="L13" s="68">
        <v>0</v>
      </c>
      <c r="M13" s="66" t="s">
        <v>42</v>
      </c>
      <c r="N13" s="65" t="s">
        <v>1</v>
      </c>
      <c r="O13" s="66" t="s">
        <v>3</v>
      </c>
      <c r="P13" s="66">
        <v>5400232020</v>
      </c>
      <c r="Q13" s="66" t="s">
        <v>1</v>
      </c>
    </row>
    <row r="14" spans="1:17" ht="31.5" x14ac:dyDescent="0.25">
      <c r="A14" s="64">
        <v>12.025</v>
      </c>
      <c r="B14" s="65" t="s">
        <v>12</v>
      </c>
      <c r="C14" s="65" t="s">
        <v>410</v>
      </c>
      <c r="D14" s="66">
        <v>900935126</v>
      </c>
      <c r="E14" s="66" t="s">
        <v>184</v>
      </c>
      <c r="F14" s="66" t="s">
        <v>8</v>
      </c>
      <c r="G14" s="64">
        <v>28</v>
      </c>
      <c r="H14" s="64" t="s">
        <v>1</v>
      </c>
      <c r="I14" s="67">
        <v>9687360</v>
      </c>
      <c r="J14" s="66" t="s">
        <v>1</v>
      </c>
      <c r="K14" s="68">
        <v>0</v>
      </c>
      <c r="L14" s="68">
        <v>0</v>
      </c>
      <c r="M14" s="66" t="s">
        <v>42</v>
      </c>
      <c r="N14" s="65" t="s">
        <v>1</v>
      </c>
      <c r="O14" s="66" t="s">
        <v>3</v>
      </c>
      <c r="P14" s="66">
        <v>5400222020</v>
      </c>
      <c r="Q14" s="66" t="s">
        <v>1</v>
      </c>
    </row>
    <row r="15" spans="1:17" ht="31.5" x14ac:dyDescent="0.25">
      <c r="A15" s="64">
        <v>12.026</v>
      </c>
      <c r="B15" s="65" t="s">
        <v>12</v>
      </c>
      <c r="C15" s="65" t="s">
        <v>410</v>
      </c>
      <c r="D15" s="66">
        <v>900935126</v>
      </c>
      <c r="E15" s="66" t="s">
        <v>184</v>
      </c>
      <c r="F15" s="66" t="s">
        <v>8</v>
      </c>
      <c r="G15" s="64">
        <v>1</v>
      </c>
      <c r="H15" s="64" t="s">
        <v>1</v>
      </c>
      <c r="I15" s="67">
        <v>203940</v>
      </c>
      <c r="J15" s="66" t="s">
        <v>1</v>
      </c>
      <c r="K15" s="68">
        <v>0</v>
      </c>
      <c r="L15" s="68">
        <v>0</v>
      </c>
      <c r="M15" s="66" t="s">
        <v>42</v>
      </c>
      <c r="N15" s="65" t="s">
        <v>1</v>
      </c>
      <c r="O15" s="66" t="s">
        <v>3</v>
      </c>
      <c r="P15" s="66">
        <v>5400532020</v>
      </c>
      <c r="Q15" s="66" t="s">
        <v>1</v>
      </c>
    </row>
    <row r="16" spans="1:17" ht="31.5" x14ac:dyDescent="0.25">
      <c r="A16" s="64">
        <v>12.022</v>
      </c>
      <c r="B16" s="65" t="s">
        <v>12</v>
      </c>
      <c r="C16" s="65" t="s">
        <v>410</v>
      </c>
      <c r="D16" s="66">
        <v>900935126</v>
      </c>
      <c r="E16" s="66" t="s">
        <v>184</v>
      </c>
      <c r="F16" s="66" t="s">
        <v>8</v>
      </c>
      <c r="G16" s="64">
        <v>8</v>
      </c>
      <c r="H16" s="64" t="s">
        <v>1</v>
      </c>
      <c r="I16" s="67">
        <v>1697191</v>
      </c>
      <c r="J16" s="66" t="s">
        <v>1</v>
      </c>
      <c r="K16" s="68">
        <v>0</v>
      </c>
      <c r="L16" s="68">
        <v>0</v>
      </c>
      <c r="M16" s="66" t="s">
        <v>42</v>
      </c>
      <c r="N16" s="65" t="s">
        <v>1</v>
      </c>
      <c r="O16" s="66" t="s">
        <v>3</v>
      </c>
      <c r="P16" s="66">
        <v>5400252020</v>
      </c>
      <c r="Q16" s="66" t="s">
        <v>1</v>
      </c>
    </row>
    <row r="17" spans="1:17" ht="31.5" x14ac:dyDescent="0.25">
      <c r="A17" s="64">
        <v>12.026999999999999</v>
      </c>
      <c r="B17" s="65" t="s">
        <v>12</v>
      </c>
      <c r="C17" s="65" t="s">
        <v>410</v>
      </c>
      <c r="D17" s="66">
        <v>900935126</v>
      </c>
      <c r="E17" s="66" t="s">
        <v>184</v>
      </c>
      <c r="F17" s="66" t="s">
        <v>8</v>
      </c>
      <c r="G17" s="64">
        <v>5</v>
      </c>
      <c r="H17" s="64" t="s">
        <v>1</v>
      </c>
      <c r="I17" s="67">
        <v>1073638</v>
      </c>
      <c r="J17" s="66" t="s">
        <v>1</v>
      </c>
      <c r="K17" s="68">
        <v>0</v>
      </c>
      <c r="L17" s="68">
        <v>0</v>
      </c>
      <c r="M17" s="66" t="s">
        <v>42</v>
      </c>
      <c r="N17" s="65" t="s">
        <v>1</v>
      </c>
      <c r="O17" s="66" t="s">
        <v>3</v>
      </c>
      <c r="P17" s="66">
        <v>5400182020</v>
      </c>
      <c r="Q17" s="66" t="s">
        <v>1</v>
      </c>
    </row>
    <row r="18" spans="1:17" ht="31.5" x14ac:dyDescent="0.25">
      <c r="A18" s="64">
        <v>12.028</v>
      </c>
      <c r="B18" s="65" t="s">
        <v>12</v>
      </c>
      <c r="C18" s="65" t="s">
        <v>410</v>
      </c>
      <c r="D18" s="66">
        <v>900935126</v>
      </c>
      <c r="E18" s="66" t="s">
        <v>184</v>
      </c>
      <c r="F18" s="66" t="s">
        <v>8</v>
      </c>
      <c r="G18" s="64">
        <v>10</v>
      </c>
      <c r="H18" s="64" t="s">
        <v>1</v>
      </c>
      <c r="I18" s="67">
        <v>1712930</v>
      </c>
      <c r="J18" s="66" t="s">
        <v>1</v>
      </c>
      <c r="K18" s="68">
        <v>0</v>
      </c>
      <c r="L18" s="68">
        <v>0</v>
      </c>
      <c r="M18" s="66" t="s">
        <v>42</v>
      </c>
      <c r="N18" s="65" t="s">
        <v>1</v>
      </c>
      <c r="O18" s="66" t="s">
        <v>3</v>
      </c>
      <c r="P18" s="66">
        <v>5400242020</v>
      </c>
      <c r="Q18" s="66" t="s">
        <v>1</v>
      </c>
    </row>
    <row r="19" spans="1:17" ht="31.5" x14ac:dyDescent="0.25">
      <c r="A19" s="64">
        <v>12.029</v>
      </c>
      <c r="B19" s="65" t="s">
        <v>12</v>
      </c>
      <c r="C19" s="65" t="s">
        <v>410</v>
      </c>
      <c r="D19" s="66">
        <v>900935126</v>
      </c>
      <c r="E19" s="66" t="s">
        <v>184</v>
      </c>
      <c r="F19" s="66" t="s">
        <v>8</v>
      </c>
      <c r="G19" s="64">
        <v>20</v>
      </c>
      <c r="H19" s="64" t="s">
        <v>1</v>
      </c>
      <c r="I19" s="67">
        <v>7044974</v>
      </c>
      <c r="J19" s="66" t="s">
        <v>1</v>
      </c>
      <c r="K19" s="68">
        <v>0</v>
      </c>
      <c r="L19" s="68">
        <v>0</v>
      </c>
      <c r="M19" s="66" t="s">
        <v>42</v>
      </c>
      <c r="N19" s="65" t="s">
        <v>1</v>
      </c>
      <c r="O19" s="66" t="s">
        <v>3</v>
      </c>
      <c r="P19" s="66">
        <v>5400162020</v>
      </c>
      <c r="Q19" s="66" t="s">
        <v>1</v>
      </c>
    </row>
    <row r="20" spans="1:17" ht="17.25" customHeight="1" x14ac:dyDescent="0.25">
      <c r="A20" s="64">
        <v>12.016</v>
      </c>
      <c r="B20" s="65" t="s">
        <v>12</v>
      </c>
      <c r="C20" s="65" t="s">
        <v>410</v>
      </c>
      <c r="D20" s="66">
        <v>900156264</v>
      </c>
      <c r="E20" s="66" t="s">
        <v>408</v>
      </c>
      <c r="F20" s="66" t="s">
        <v>8</v>
      </c>
      <c r="G20" s="64">
        <v>1</v>
      </c>
      <c r="H20" s="64" t="s">
        <v>1</v>
      </c>
      <c r="I20" s="67">
        <v>432990</v>
      </c>
      <c r="J20" s="66" t="s">
        <v>1</v>
      </c>
      <c r="K20" s="68">
        <v>0</v>
      </c>
      <c r="L20" s="68">
        <v>0</v>
      </c>
      <c r="M20" s="66" t="s">
        <v>42</v>
      </c>
      <c r="N20" s="65" t="s">
        <v>15</v>
      </c>
      <c r="O20" s="66" t="s">
        <v>3</v>
      </c>
      <c r="P20" s="66">
        <v>1992021023112</v>
      </c>
      <c r="Q20" s="66" t="s">
        <v>1</v>
      </c>
    </row>
    <row r="21" spans="1:17" ht="31.5" x14ac:dyDescent="0.25">
      <c r="A21" s="64">
        <v>12.021000000000001</v>
      </c>
      <c r="B21" s="65" t="s">
        <v>12</v>
      </c>
      <c r="C21" s="65" t="s">
        <v>410</v>
      </c>
      <c r="D21" s="66">
        <v>900935126</v>
      </c>
      <c r="E21" s="66" t="s">
        <v>184</v>
      </c>
      <c r="F21" s="66" t="s">
        <v>8</v>
      </c>
      <c r="G21" s="64">
        <v>20</v>
      </c>
      <c r="H21" s="64" t="s">
        <v>1</v>
      </c>
      <c r="I21" s="67">
        <v>4163432</v>
      </c>
      <c r="J21" s="66" t="s">
        <v>1</v>
      </c>
      <c r="K21" s="68">
        <v>0</v>
      </c>
      <c r="L21" s="68">
        <v>0</v>
      </c>
      <c r="M21" s="66" t="s">
        <v>42</v>
      </c>
      <c r="N21" s="65" t="s">
        <v>1</v>
      </c>
      <c r="O21" s="66" t="s">
        <v>3</v>
      </c>
      <c r="P21" s="66">
        <v>5400202020</v>
      </c>
      <c r="Q21" s="66" t="s">
        <v>1</v>
      </c>
    </row>
    <row r="22" spans="1:17" ht="31.5" x14ac:dyDescent="0.25">
      <c r="A22" s="64">
        <v>12.02</v>
      </c>
      <c r="B22" s="65" t="s">
        <v>12</v>
      </c>
      <c r="C22" s="65" t="s">
        <v>410</v>
      </c>
      <c r="D22" s="66">
        <v>900935126</v>
      </c>
      <c r="E22" s="66" t="s">
        <v>184</v>
      </c>
      <c r="F22" s="66" t="s">
        <v>8</v>
      </c>
      <c r="G22" s="64">
        <v>23</v>
      </c>
      <c r="H22" s="64" t="s">
        <v>1</v>
      </c>
      <c r="I22" s="67">
        <v>12548017</v>
      </c>
      <c r="J22" s="66" t="s">
        <v>1</v>
      </c>
      <c r="K22" s="68">
        <v>0</v>
      </c>
      <c r="L22" s="68">
        <v>0</v>
      </c>
      <c r="M22" s="66" t="s">
        <v>42</v>
      </c>
      <c r="N22" s="65" t="s">
        <v>1</v>
      </c>
      <c r="O22" s="66" t="s">
        <v>3</v>
      </c>
      <c r="P22" s="66">
        <v>5400152020</v>
      </c>
      <c r="Q22" s="66" t="s">
        <v>1</v>
      </c>
    </row>
    <row r="23" spans="1:17" ht="31.5" x14ac:dyDescent="0.25">
      <c r="A23" s="64">
        <v>12.019</v>
      </c>
      <c r="B23" s="65" t="s">
        <v>12</v>
      </c>
      <c r="C23" s="65" t="s">
        <v>410</v>
      </c>
      <c r="D23" s="66">
        <v>900935126</v>
      </c>
      <c r="E23" s="66" t="s">
        <v>184</v>
      </c>
      <c r="F23" s="66" t="s">
        <v>8</v>
      </c>
      <c r="G23" s="64">
        <v>13</v>
      </c>
      <c r="H23" s="64" t="s">
        <v>1</v>
      </c>
      <c r="I23" s="67">
        <v>4589648</v>
      </c>
      <c r="J23" s="66" t="s">
        <v>1</v>
      </c>
      <c r="K23" s="68">
        <v>0</v>
      </c>
      <c r="L23" s="68">
        <v>0</v>
      </c>
      <c r="M23" s="66" t="s">
        <v>42</v>
      </c>
      <c r="N23" s="65" t="s">
        <v>1</v>
      </c>
      <c r="O23" s="66" t="s">
        <v>3</v>
      </c>
      <c r="P23" s="66">
        <v>5400262020</v>
      </c>
      <c r="Q23" s="66" t="s">
        <v>1</v>
      </c>
    </row>
    <row r="24" spans="1:17" ht="31.5" x14ac:dyDescent="0.25">
      <c r="A24" s="64">
        <v>12.018000000000001</v>
      </c>
      <c r="B24" s="65" t="s">
        <v>12</v>
      </c>
      <c r="C24" s="65" t="s">
        <v>410</v>
      </c>
      <c r="D24" s="66">
        <v>900935126</v>
      </c>
      <c r="E24" s="66" t="s">
        <v>184</v>
      </c>
      <c r="F24" s="66" t="s">
        <v>8</v>
      </c>
      <c r="G24" s="64">
        <v>14</v>
      </c>
      <c r="H24" s="64" t="s">
        <v>1</v>
      </c>
      <c r="I24" s="67">
        <v>4056801</v>
      </c>
      <c r="J24" s="66" t="s">
        <v>1</v>
      </c>
      <c r="K24" s="68">
        <v>0</v>
      </c>
      <c r="L24" s="68">
        <v>0</v>
      </c>
      <c r="M24" s="66" t="s">
        <v>42</v>
      </c>
      <c r="N24" s="65" t="s">
        <v>1</v>
      </c>
      <c r="O24" s="66" t="s">
        <v>3</v>
      </c>
      <c r="P24" s="66">
        <v>5400212020</v>
      </c>
      <c r="Q24" s="66" t="s">
        <v>1</v>
      </c>
    </row>
    <row r="25" spans="1:17" ht="17.25" customHeight="1" x14ac:dyDescent="0.25">
      <c r="A25" s="64">
        <v>12.016999999999999</v>
      </c>
      <c r="B25" s="65" t="s">
        <v>12</v>
      </c>
      <c r="C25" s="65" t="s">
        <v>410</v>
      </c>
      <c r="D25" s="66">
        <v>900156264</v>
      </c>
      <c r="E25" s="66" t="s">
        <v>408</v>
      </c>
      <c r="F25" s="66" t="s">
        <v>8</v>
      </c>
      <c r="G25" s="64">
        <v>1</v>
      </c>
      <c r="H25" s="64" t="s">
        <v>1</v>
      </c>
      <c r="I25" s="67">
        <v>254903</v>
      </c>
      <c r="J25" s="66" t="s">
        <v>1</v>
      </c>
      <c r="K25" s="68">
        <v>0</v>
      </c>
      <c r="L25" s="68">
        <v>0</v>
      </c>
      <c r="M25" s="66" t="s">
        <v>42</v>
      </c>
      <c r="N25" s="65" t="s">
        <v>15</v>
      </c>
      <c r="O25" s="66" t="s">
        <v>3</v>
      </c>
      <c r="P25" s="66">
        <v>1992021021141</v>
      </c>
      <c r="Q25" s="66" t="s">
        <v>1</v>
      </c>
    </row>
    <row r="26" spans="1:17" ht="17.25" customHeight="1" x14ac:dyDescent="0.25">
      <c r="A26" s="64">
        <v>12.015000000000001</v>
      </c>
      <c r="B26" s="65" t="s">
        <v>12</v>
      </c>
      <c r="C26" s="65" t="s">
        <v>410</v>
      </c>
      <c r="D26" s="66">
        <v>900156264</v>
      </c>
      <c r="E26" s="66" t="s">
        <v>408</v>
      </c>
      <c r="F26" s="66" t="s">
        <v>8</v>
      </c>
      <c r="G26" s="64">
        <v>1</v>
      </c>
      <c r="H26" s="64" t="s">
        <v>1</v>
      </c>
      <c r="I26" s="67">
        <v>365056</v>
      </c>
      <c r="J26" s="66" t="s">
        <v>1</v>
      </c>
      <c r="K26" s="68">
        <v>0</v>
      </c>
      <c r="L26" s="68">
        <v>0</v>
      </c>
      <c r="M26" s="66" t="s">
        <v>42</v>
      </c>
      <c r="N26" s="65" t="s">
        <v>15</v>
      </c>
      <c r="O26" s="66" t="s">
        <v>3</v>
      </c>
      <c r="P26" s="66">
        <v>1992021020987</v>
      </c>
      <c r="Q26" s="66" t="s">
        <v>1</v>
      </c>
    </row>
    <row r="27" spans="1:17" ht="17.25" customHeight="1" x14ac:dyDescent="0.25">
      <c r="A27" s="64">
        <v>12.013999999999999</v>
      </c>
      <c r="B27" s="65" t="s">
        <v>12</v>
      </c>
      <c r="C27" s="65" t="s">
        <v>410</v>
      </c>
      <c r="D27" s="66">
        <v>900156264</v>
      </c>
      <c r="E27" s="66" t="s">
        <v>408</v>
      </c>
      <c r="F27" s="66" t="s">
        <v>8</v>
      </c>
      <c r="G27" s="64">
        <v>1</v>
      </c>
      <c r="H27" s="64" t="s">
        <v>1</v>
      </c>
      <c r="I27" s="67">
        <v>210528</v>
      </c>
      <c r="J27" s="66" t="s">
        <v>1</v>
      </c>
      <c r="K27" s="68">
        <v>0</v>
      </c>
      <c r="L27" s="68">
        <v>0</v>
      </c>
      <c r="M27" s="66" t="s">
        <v>42</v>
      </c>
      <c r="N27" s="65" t="s">
        <v>15</v>
      </c>
      <c r="O27" s="66" t="s">
        <v>3</v>
      </c>
      <c r="P27" s="66">
        <v>1992021020984</v>
      </c>
      <c r="Q27" s="66" t="s">
        <v>1</v>
      </c>
    </row>
    <row r="28" spans="1:17" ht="17.25" customHeight="1" x14ac:dyDescent="0.25">
      <c r="A28" s="64">
        <v>12.013</v>
      </c>
      <c r="B28" s="65" t="s">
        <v>12</v>
      </c>
      <c r="C28" s="65" t="s">
        <v>410</v>
      </c>
      <c r="D28" s="66">
        <v>900156264</v>
      </c>
      <c r="E28" s="66" t="s">
        <v>408</v>
      </c>
      <c r="F28" s="66" t="s">
        <v>8</v>
      </c>
      <c r="G28" s="64">
        <v>1</v>
      </c>
      <c r="H28" s="64" t="s">
        <v>1</v>
      </c>
      <c r="I28" s="67">
        <v>210528</v>
      </c>
      <c r="J28" s="66" t="s">
        <v>1</v>
      </c>
      <c r="K28" s="68">
        <v>0</v>
      </c>
      <c r="L28" s="68">
        <v>0</v>
      </c>
      <c r="M28" s="66" t="s">
        <v>42</v>
      </c>
      <c r="N28" s="65" t="s">
        <v>15</v>
      </c>
      <c r="O28" s="66" t="s">
        <v>3</v>
      </c>
      <c r="P28" s="66">
        <v>1992021020988</v>
      </c>
      <c r="Q28" s="66" t="s">
        <v>1</v>
      </c>
    </row>
    <row r="29" spans="1:17" ht="19.5" customHeight="1" x14ac:dyDescent="0.25">
      <c r="A29" s="69"/>
      <c r="B29" s="70"/>
      <c r="C29" s="70"/>
      <c r="D29" s="70"/>
      <c r="E29" s="70"/>
      <c r="F29" s="70"/>
      <c r="G29" s="71" t="s">
        <v>661</v>
      </c>
      <c r="H29" s="71" t="s">
        <v>662</v>
      </c>
      <c r="I29" s="73">
        <f>SUM(I3:I28)</f>
        <v>83609033</v>
      </c>
      <c r="J29" s="70"/>
      <c r="K29" s="70"/>
      <c r="L29" s="70"/>
      <c r="M29" s="70"/>
      <c r="N29" s="70"/>
      <c r="O29" s="70"/>
      <c r="P29" s="70"/>
      <c r="Q29" s="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sqref="A1:Q1"/>
    </sheetView>
  </sheetViews>
  <sheetFormatPr baseColWidth="10" defaultRowHeight="15" x14ac:dyDescent="0.25"/>
  <cols>
    <col min="1" max="4" width="11.42578125" style="6"/>
    <col min="5" max="5" width="19.5703125" style="6" customWidth="1"/>
    <col min="6" max="8" width="11.42578125" style="6"/>
    <col min="9" max="9" width="16.42578125" style="6" customWidth="1"/>
    <col min="10" max="10" width="40.85546875" style="6" customWidth="1"/>
    <col min="11" max="15" width="11.42578125" style="6"/>
    <col min="16" max="16" width="22.42578125" style="6" customWidth="1"/>
    <col min="17" max="17" width="16.7109375" style="6" bestFit="1" customWidth="1"/>
    <col min="18" max="16384" width="11.42578125" style="6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s="3" t="s">
        <v>106</v>
      </c>
      <c r="B2" s="5" t="s">
        <v>12</v>
      </c>
      <c r="C2" s="5" t="s">
        <v>11</v>
      </c>
      <c r="D2" s="4" t="s">
        <v>10</v>
      </c>
      <c r="E2" s="4" t="s">
        <v>9</v>
      </c>
      <c r="F2" s="4" t="s">
        <v>8</v>
      </c>
      <c r="G2" s="3" t="s">
        <v>68</v>
      </c>
      <c r="H2" s="3" t="s">
        <v>1</v>
      </c>
      <c r="I2" s="7">
        <v>13500000</v>
      </c>
      <c r="J2" s="4" t="s">
        <v>50</v>
      </c>
      <c r="K2" s="5" t="s">
        <v>17</v>
      </c>
      <c r="L2" s="5" t="s">
        <v>17</v>
      </c>
      <c r="M2" s="4" t="s">
        <v>16</v>
      </c>
      <c r="N2" s="5" t="s">
        <v>15</v>
      </c>
      <c r="O2" s="4" t="s">
        <v>3</v>
      </c>
      <c r="P2" s="4" t="s">
        <v>105</v>
      </c>
      <c r="Q2" s="4" t="s">
        <v>1</v>
      </c>
    </row>
    <row r="3" spans="1:17" x14ac:dyDescent="0.25">
      <c r="A3" s="8" t="s">
        <v>104</v>
      </c>
      <c r="B3" s="9" t="s">
        <v>12</v>
      </c>
      <c r="C3" s="9" t="s">
        <v>11</v>
      </c>
      <c r="D3" s="10" t="s">
        <v>10</v>
      </c>
      <c r="E3" s="10" t="s">
        <v>9</v>
      </c>
      <c r="F3" s="10" t="s">
        <v>8</v>
      </c>
      <c r="G3" s="8" t="s">
        <v>0</v>
      </c>
      <c r="H3" s="8" t="s">
        <v>1</v>
      </c>
      <c r="I3" s="11">
        <v>880000</v>
      </c>
      <c r="J3" s="10" t="s">
        <v>1</v>
      </c>
      <c r="K3" s="9" t="s">
        <v>17</v>
      </c>
      <c r="L3" s="9" t="s">
        <v>17</v>
      </c>
      <c r="M3" s="10" t="s">
        <v>42</v>
      </c>
      <c r="N3" s="9" t="s">
        <v>15</v>
      </c>
      <c r="O3" s="10" t="s">
        <v>3</v>
      </c>
      <c r="P3" s="10" t="s">
        <v>103</v>
      </c>
      <c r="Q3" s="10" t="s">
        <v>1</v>
      </c>
    </row>
    <row r="4" spans="1:17" x14ac:dyDescent="0.25">
      <c r="A4" s="3" t="s">
        <v>102</v>
      </c>
      <c r="B4" s="5" t="s">
        <v>12</v>
      </c>
      <c r="C4" s="5" t="s">
        <v>11</v>
      </c>
      <c r="D4" s="4" t="s">
        <v>10</v>
      </c>
      <c r="E4" s="4" t="s">
        <v>9</v>
      </c>
      <c r="F4" s="4" t="s">
        <v>8</v>
      </c>
      <c r="G4" s="3" t="s">
        <v>62</v>
      </c>
      <c r="H4" s="3" t="s">
        <v>1</v>
      </c>
      <c r="I4" s="7">
        <v>41950000</v>
      </c>
      <c r="J4" s="4" t="s">
        <v>6</v>
      </c>
      <c r="K4" s="5" t="s">
        <v>17</v>
      </c>
      <c r="L4" s="5" t="s">
        <v>17</v>
      </c>
      <c r="M4" s="4" t="s">
        <v>16</v>
      </c>
      <c r="N4" s="5" t="s">
        <v>15</v>
      </c>
      <c r="O4" s="4" t="s">
        <v>3</v>
      </c>
      <c r="P4" s="4" t="s">
        <v>101</v>
      </c>
      <c r="Q4" s="4" t="s">
        <v>1</v>
      </c>
    </row>
    <row r="5" spans="1:17" x14ac:dyDescent="0.25">
      <c r="A5" s="3" t="s">
        <v>100</v>
      </c>
      <c r="B5" s="5" t="s">
        <v>12</v>
      </c>
      <c r="C5" s="5" t="s">
        <v>11</v>
      </c>
      <c r="D5" s="4" t="s">
        <v>10</v>
      </c>
      <c r="E5" s="4" t="s">
        <v>9</v>
      </c>
      <c r="F5" s="4" t="s">
        <v>8</v>
      </c>
      <c r="G5" s="3" t="s">
        <v>99</v>
      </c>
      <c r="H5" s="3" t="s">
        <v>1</v>
      </c>
      <c r="I5" s="7">
        <v>1620000</v>
      </c>
      <c r="J5" s="4" t="s">
        <v>18</v>
      </c>
      <c r="K5" s="5" t="s">
        <v>17</v>
      </c>
      <c r="L5" s="5" t="s">
        <v>17</v>
      </c>
      <c r="M5" s="4" t="s">
        <v>16</v>
      </c>
      <c r="N5" s="5" t="s">
        <v>1</v>
      </c>
      <c r="O5" s="4" t="s">
        <v>3</v>
      </c>
      <c r="P5" s="4" t="s">
        <v>98</v>
      </c>
      <c r="Q5" s="4" t="s">
        <v>1</v>
      </c>
    </row>
    <row r="6" spans="1:17" x14ac:dyDescent="0.25">
      <c r="A6" s="3" t="s">
        <v>97</v>
      </c>
      <c r="B6" s="5" t="s">
        <v>12</v>
      </c>
      <c r="C6" s="5" t="s">
        <v>11</v>
      </c>
      <c r="D6" s="4" t="s">
        <v>10</v>
      </c>
      <c r="E6" s="4" t="s">
        <v>9</v>
      </c>
      <c r="F6" s="4" t="s">
        <v>8</v>
      </c>
      <c r="G6" s="3" t="s">
        <v>96</v>
      </c>
      <c r="H6" s="3" t="s">
        <v>1</v>
      </c>
      <c r="I6" s="7">
        <v>2658000</v>
      </c>
      <c r="J6" s="4" t="s">
        <v>46</v>
      </c>
      <c r="K6" s="5" t="s">
        <v>17</v>
      </c>
      <c r="L6" s="5" t="s">
        <v>17</v>
      </c>
      <c r="M6" s="4" t="s">
        <v>16</v>
      </c>
      <c r="N6" s="5" t="s">
        <v>15</v>
      </c>
      <c r="O6" s="4" t="s">
        <v>3</v>
      </c>
      <c r="P6" s="4" t="s">
        <v>95</v>
      </c>
      <c r="Q6" s="4" t="s">
        <v>1</v>
      </c>
    </row>
    <row r="7" spans="1:17" x14ac:dyDescent="0.25">
      <c r="A7" s="3" t="s">
        <v>94</v>
      </c>
      <c r="B7" s="5" t="s">
        <v>12</v>
      </c>
      <c r="C7" s="5" t="s">
        <v>11</v>
      </c>
      <c r="D7" s="4" t="s">
        <v>10</v>
      </c>
      <c r="E7" s="4" t="s">
        <v>9</v>
      </c>
      <c r="F7" s="4" t="s">
        <v>8</v>
      </c>
      <c r="G7" s="3" t="s">
        <v>93</v>
      </c>
      <c r="H7" s="3" t="s">
        <v>1</v>
      </c>
      <c r="I7" s="7">
        <v>2863830</v>
      </c>
      <c r="J7" s="4" t="s">
        <v>46</v>
      </c>
      <c r="K7" s="5" t="s">
        <v>17</v>
      </c>
      <c r="L7" s="5" t="s">
        <v>17</v>
      </c>
      <c r="M7" s="4" t="s">
        <v>16</v>
      </c>
      <c r="N7" s="5" t="s">
        <v>1</v>
      </c>
      <c r="O7" s="4" t="s">
        <v>3</v>
      </c>
      <c r="P7" s="4" t="s">
        <v>92</v>
      </c>
      <c r="Q7" s="4" t="s">
        <v>1</v>
      </c>
    </row>
    <row r="8" spans="1:17" x14ac:dyDescent="0.25">
      <c r="A8" s="3" t="s">
        <v>91</v>
      </c>
      <c r="B8" s="5" t="s">
        <v>12</v>
      </c>
      <c r="C8" s="5" t="s">
        <v>11</v>
      </c>
      <c r="D8" s="4" t="s">
        <v>10</v>
      </c>
      <c r="E8" s="4" t="s">
        <v>9</v>
      </c>
      <c r="F8" s="4" t="s">
        <v>8</v>
      </c>
      <c r="G8" s="3" t="s">
        <v>77</v>
      </c>
      <c r="H8" s="3" t="s">
        <v>1</v>
      </c>
      <c r="I8" s="7">
        <v>2240000</v>
      </c>
      <c r="J8" s="4" t="s">
        <v>67</v>
      </c>
      <c r="K8" s="5" t="s">
        <v>17</v>
      </c>
      <c r="L8" s="5" t="s">
        <v>17</v>
      </c>
      <c r="M8" s="4" t="s">
        <v>16</v>
      </c>
      <c r="N8" s="5" t="s">
        <v>15</v>
      </c>
      <c r="O8" s="4" t="s">
        <v>3</v>
      </c>
      <c r="P8" s="4" t="s">
        <v>90</v>
      </c>
      <c r="Q8" s="4" t="s">
        <v>1</v>
      </c>
    </row>
    <row r="9" spans="1:17" x14ac:dyDescent="0.25">
      <c r="A9" s="3" t="s">
        <v>89</v>
      </c>
      <c r="B9" s="5" t="s">
        <v>12</v>
      </c>
      <c r="C9" s="5" t="s">
        <v>11</v>
      </c>
      <c r="D9" s="4" t="s">
        <v>10</v>
      </c>
      <c r="E9" s="4" t="s">
        <v>9</v>
      </c>
      <c r="F9" s="4" t="s">
        <v>8</v>
      </c>
      <c r="G9" s="3" t="s">
        <v>88</v>
      </c>
      <c r="H9" s="3" t="s">
        <v>1</v>
      </c>
      <c r="I9" s="7">
        <v>20943060</v>
      </c>
      <c r="J9" s="4" t="s">
        <v>6</v>
      </c>
      <c r="K9" s="5" t="s">
        <v>17</v>
      </c>
      <c r="L9" s="5" t="s">
        <v>17</v>
      </c>
      <c r="M9" s="4" t="s">
        <v>16</v>
      </c>
      <c r="N9" s="5" t="s">
        <v>1</v>
      </c>
      <c r="O9" s="4" t="s">
        <v>3</v>
      </c>
      <c r="P9" s="4" t="s">
        <v>87</v>
      </c>
      <c r="Q9" s="4" t="s">
        <v>1</v>
      </c>
    </row>
    <row r="10" spans="1:17" x14ac:dyDescent="0.25">
      <c r="A10" s="3" t="s">
        <v>86</v>
      </c>
      <c r="B10" s="5" t="s">
        <v>12</v>
      </c>
      <c r="C10" s="5" t="s">
        <v>11</v>
      </c>
      <c r="D10" s="4" t="s">
        <v>10</v>
      </c>
      <c r="E10" s="4" t="s">
        <v>9</v>
      </c>
      <c r="F10" s="4" t="s">
        <v>8</v>
      </c>
      <c r="G10" s="3" t="s">
        <v>80</v>
      </c>
      <c r="H10" s="3" t="s">
        <v>1</v>
      </c>
      <c r="I10" s="7">
        <v>1214680</v>
      </c>
      <c r="J10" s="4" t="s">
        <v>18</v>
      </c>
      <c r="K10" s="5" t="s">
        <v>17</v>
      </c>
      <c r="L10" s="5" t="s">
        <v>17</v>
      </c>
      <c r="M10" s="4" t="s">
        <v>16</v>
      </c>
      <c r="N10" s="5" t="s">
        <v>15</v>
      </c>
      <c r="O10" s="4" t="s">
        <v>3</v>
      </c>
      <c r="P10" s="4" t="s">
        <v>85</v>
      </c>
      <c r="Q10" s="4" t="s">
        <v>1</v>
      </c>
    </row>
    <row r="11" spans="1:17" x14ac:dyDescent="0.25">
      <c r="A11" s="3" t="s">
        <v>84</v>
      </c>
      <c r="B11" s="5" t="s">
        <v>12</v>
      </c>
      <c r="C11" s="5" t="s">
        <v>11</v>
      </c>
      <c r="D11" s="4" t="s">
        <v>10</v>
      </c>
      <c r="E11" s="4" t="s">
        <v>9</v>
      </c>
      <c r="F11" s="4" t="s">
        <v>8</v>
      </c>
      <c r="G11" s="3" t="s">
        <v>83</v>
      </c>
      <c r="H11" s="3" t="s">
        <v>1</v>
      </c>
      <c r="I11" s="7">
        <v>3664875</v>
      </c>
      <c r="J11" s="4" t="s">
        <v>18</v>
      </c>
      <c r="K11" s="5" t="s">
        <v>17</v>
      </c>
      <c r="L11" s="5" t="s">
        <v>17</v>
      </c>
      <c r="M11" s="4" t="s">
        <v>16</v>
      </c>
      <c r="N11" s="5" t="s">
        <v>1</v>
      </c>
      <c r="O11" s="4" t="s">
        <v>3</v>
      </c>
      <c r="P11" s="4" t="s">
        <v>82</v>
      </c>
      <c r="Q11" s="4" t="s">
        <v>1</v>
      </c>
    </row>
    <row r="12" spans="1:17" x14ac:dyDescent="0.25">
      <c r="A12" s="3" t="s">
        <v>81</v>
      </c>
      <c r="B12" s="5" t="s">
        <v>12</v>
      </c>
      <c r="C12" s="5" t="s">
        <v>11</v>
      </c>
      <c r="D12" s="4" t="s">
        <v>10</v>
      </c>
      <c r="E12" s="4" t="s">
        <v>9</v>
      </c>
      <c r="F12" s="4" t="s">
        <v>8</v>
      </c>
      <c r="G12" s="3" t="s">
        <v>80</v>
      </c>
      <c r="H12" s="3" t="s">
        <v>1</v>
      </c>
      <c r="I12" s="7">
        <v>440000</v>
      </c>
      <c r="J12" s="4" t="s">
        <v>18</v>
      </c>
      <c r="K12" s="5" t="s">
        <v>17</v>
      </c>
      <c r="L12" s="5" t="s">
        <v>17</v>
      </c>
      <c r="M12" s="4" t="s">
        <v>16</v>
      </c>
      <c r="N12" s="5" t="s">
        <v>15</v>
      </c>
      <c r="O12" s="4" t="s">
        <v>3</v>
      </c>
      <c r="P12" s="4" t="s">
        <v>79</v>
      </c>
      <c r="Q12" s="4" t="s">
        <v>1</v>
      </c>
    </row>
    <row r="13" spans="1:17" x14ac:dyDescent="0.25">
      <c r="A13" s="3" t="s">
        <v>78</v>
      </c>
      <c r="B13" s="5" t="s">
        <v>12</v>
      </c>
      <c r="C13" s="5" t="s">
        <v>11</v>
      </c>
      <c r="D13" s="4" t="s">
        <v>10</v>
      </c>
      <c r="E13" s="4" t="s">
        <v>9</v>
      </c>
      <c r="F13" s="4" t="s">
        <v>8</v>
      </c>
      <c r="G13" s="3" t="s">
        <v>77</v>
      </c>
      <c r="H13" s="3" t="s">
        <v>1</v>
      </c>
      <c r="I13" s="7">
        <v>4089960</v>
      </c>
      <c r="J13" s="4" t="s">
        <v>6</v>
      </c>
      <c r="K13" s="5" t="s">
        <v>17</v>
      </c>
      <c r="L13" s="5" t="s">
        <v>17</v>
      </c>
      <c r="M13" s="4" t="s">
        <v>16</v>
      </c>
      <c r="N13" s="5" t="s">
        <v>15</v>
      </c>
      <c r="O13" s="4" t="s">
        <v>3</v>
      </c>
      <c r="P13" s="4" t="s">
        <v>76</v>
      </c>
      <c r="Q13" s="4" t="s">
        <v>1</v>
      </c>
    </row>
    <row r="14" spans="1:17" x14ac:dyDescent="0.25">
      <c r="A14" s="3" t="s">
        <v>75</v>
      </c>
      <c r="B14" s="5" t="s">
        <v>12</v>
      </c>
      <c r="C14" s="5" t="s">
        <v>11</v>
      </c>
      <c r="D14" s="4" t="s">
        <v>10</v>
      </c>
      <c r="E14" s="4" t="s">
        <v>9</v>
      </c>
      <c r="F14" s="4" t="s">
        <v>8</v>
      </c>
      <c r="G14" s="3" t="s">
        <v>59</v>
      </c>
      <c r="H14" s="3" t="s">
        <v>1</v>
      </c>
      <c r="I14" s="7">
        <v>7755195</v>
      </c>
      <c r="J14" s="4" t="s">
        <v>18</v>
      </c>
      <c r="K14" s="5" t="s">
        <v>17</v>
      </c>
      <c r="L14" s="5" t="s">
        <v>17</v>
      </c>
      <c r="M14" s="4" t="s">
        <v>16</v>
      </c>
      <c r="N14" s="5" t="s">
        <v>1</v>
      </c>
      <c r="O14" s="4" t="s">
        <v>3</v>
      </c>
      <c r="P14" s="4" t="s">
        <v>74</v>
      </c>
      <c r="Q14" s="4" t="s">
        <v>1</v>
      </c>
    </row>
    <row r="15" spans="1:17" x14ac:dyDescent="0.25">
      <c r="A15" s="3" t="s">
        <v>73</v>
      </c>
      <c r="B15" s="5" t="s">
        <v>12</v>
      </c>
      <c r="C15" s="5" t="s">
        <v>11</v>
      </c>
      <c r="D15" s="4" t="s">
        <v>10</v>
      </c>
      <c r="E15" s="4" t="s">
        <v>9</v>
      </c>
      <c r="F15" s="4" t="s">
        <v>8</v>
      </c>
      <c r="G15" s="3" t="s">
        <v>24</v>
      </c>
      <c r="H15" s="3" t="s">
        <v>1</v>
      </c>
      <c r="I15" s="7">
        <v>866540</v>
      </c>
      <c r="J15" s="4" t="s">
        <v>18</v>
      </c>
      <c r="K15" s="5" t="s">
        <v>17</v>
      </c>
      <c r="L15" s="5" t="s">
        <v>17</v>
      </c>
      <c r="M15" s="4" t="s">
        <v>16</v>
      </c>
      <c r="N15" s="5" t="s">
        <v>15</v>
      </c>
      <c r="O15" s="4" t="s">
        <v>3</v>
      </c>
      <c r="P15" s="4" t="s">
        <v>72</v>
      </c>
      <c r="Q15" s="4" t="s">
        <v>1</v>
      </c>
    </row>
    <row r="16" spans="1:17" x14ac:dyDescent="0.25">
      <c r="A16" s="3" t="s">
        <v>71</v>
      </c>
      <c r="B16" s="5" t="s">
        <v>12</v>
      </c>
      <c r="C16" s="5" t="s">
        <v>11</v>
      </c>
      <c r="D16" s="4" t="s">
        <v>10</v>
      </c>
      <c r="E16" s="4" t="s">
        <v>9</v>
      </c>
      <c r="F16" s="4" t="s">
        <v>8</v>
      </c>
      <c r="G16" s="3" t="s">
        <v>62</v>
      </c>
      <c r="H16" s="3" t="s">
        <v>1</v>
      </c>
      <c r="I16" s="7">
        <v>170189838</v>
      </c>
      <c r="J16" s="4" t="s">
        <v>6</v>
      </c>
      <c r="K16" s="5" t="s">
        <v>5</v>
      </c>
      <c r="L16" s="5" t="s">
        <v>5</v>
      </c>
      <c r="M16" s="4" t="s">
        <v>4</v>
      </c>
      <c r="N16" s="5" t="s">
        <v>1</v>
      </c>
      <c r="O16" s="4" t="s">
        <v>3</v>
      </c>
      <c r="P16" s="4" t="s">
        <v>70</v>
      </c>
      <c r="Q16" s="4" t="s">
        <v>1</v>
      </c>
    </row>
    <row r="17" spans="1:17" x14ac:dyDescent="0.25">
      <c r="A17" s="3" t="s">
        <v>69</v>
      </c>
      <c r="B17" s="5" t="s">
        <v>12</v>
      </c>
      <c r="C17" s="5" t="s">
        <v>11</v>
      </c>
      <c r="D17" s="4" t="s">
        <v>10</v>
      </c>
      <c r="E17" s="4" t="s">
        <v>9</v>
      </c>
      <c r="F17" s="4" t="s">
        <v>8</v>
      </c>
      <c r="G17" s="3" t="s">
        <v>68</v>
      </c>
      <c r="H17" s="3" t="s">
        <v>1</v>
      </c>
      <c r="I17" s="7">
        <v>825000</v>
      </c>
      <c r="J17" s="4" t="s">
        <v>67</v>
      </c>
      <c r="K17" s="5" t="s">
        <v>17</v>
      </c>
      <c r="L17" s="5" t="s">
        <v>17</v>
      </c>
      <c r="M17" s="4" t="s">
        <v>16</v>
      </c>
      <c r="N17" s="5" t="s">
        <v>15</v>
      </c>
      <c r="O17" s="4" t="s">
        <v>3</v>
      </c>
      <c r="P17" s="4" t="s">
        <v>66</v>
      </c>
      <c r="Q17" s="4" t="s">
        <v>1</v>
      </c>
    </row>
    <row r="18" spans="1:17" x14ac:dyDescent="0.25">
      <c r="A18" s="3" t="s">
        <v>65</v>
      </c>
      <c r="B18" s="5" t="s">
        <v>12</v>
      </c>
      <c r="C18" s="5" t="s">
        <v>11</v>
      </c>
      <c r="D18" s="4" t="s">
        <v>10</v>
      </c>
      <c r="E18" s="4" t="s">
        <v>9</v>
      </c>
      <c r="F18" s="4" t="s">
        <v>8</v>
      </c>
      <c r="G18" s="3" t="s">
        <v>0</v>
      </c>
      <c r="H18" s="3" t="s">
        <v>1</v>
      </c>
      <c r="I18" s="7">
        <v>2400000</v>
      </c>
      <c r="J18" s="4" t="s">
        <v>18</v>
      </c>
      <c r="K18" s="5" t="s">
        <v>17</v>
      </c>
      <c r="L18" s="5" t="s">
        <v>17</v>
      </c>
      <c r="M18" s="4" t="s">
        <v>16</v>
      </c>
      <c r="N18" s="5" t="s">
        <v>15</v>
      </c>
      <c r="O18" s="4" t="s">
        <v>3</v>
      </c>
      <c r="P18" s="4" t="s">
        <v>64</v>
      </c>
      <c r="Q18" s="4" t="s">
        <v>1</v>
      </c>
    </row>
    <row r="19" spans="1:17" x14ac:dyDescent="0.25">
      <c r="A19" s="3" t="s">
        <v>63</v>
      </c>
      <c r="B19" s="5" t="s">
        <v>12</v>
      </c>
      <c r="C19" s="5" t="s">
        <v>11</v>
      </c>
      <c r="D19" s="4" t="s">
        <v>10</v>
      </c>
      <c r="E19" s="4" t="s">
        <v>9</v>
      </c>
      <c r="F19" s="4" t="s">
        <v>8</v>
      </c>
      <c r="G19" s="3" t="s">
        <v>62</v>
      </c>
      <c r="H19" s="3" t="s">
        <v>1</v>
      </c>
      <c r="I19" s="7">
        <v>66631110</v>
      </c>
      <c r="J19" s="4" t="s">
        <v>6</v>
      </c>
      <c r="K19" s="5" t="s">
        <v>5</v>
      </c>
      <c r="L19" s="5" t="s">
        <v>5</v>
      </c>
      <c r="M19" s="4" t="s">
        <v>4</v>
      </c>
      <c r="N19" s="5" t="s">
        <v>1</v>
      </c>
      <c r="O19" s="4" t="s">
        <v>3</v>
      </c>
      <c r="P19" s="4" t="s">
        <v>61</v>
      </c>
      <c r="Q19" s="4" t="s">
        <v>1</v>
      </c>
    </row>
    <row r="20" spans="1:17" x14ac:dyDescent="0.25">
      <c r="A20" s="3" t="s">
        <v>60</v>
      </c>
      <c r="B20" s="5" t="s">
        <v>12</v>
      </c>
      <c r="C20" s="5" t="s">
        <v>11</v>
      </c>
      <c r="D20" s="4" t="s">
        <v>10</v>
      </c>
      <c r="E20" s="4" t="s">
        <v>9</v>
      </c>
      <c r="F20" s="4" t="s">
        <v>8</v>
      </c>
      <c r="G20" s="3" t="s">
        <v>59</v>
      </c>
      <c r="H20" s="3" t="s">
        <v>1</v>
      </c>
      <c r="I20" s="7">
        <v>29326618</v>
      </c>
      <c r="J20" s="4" t="s">
        <v>50</v>
      </c>
      <c r="K20" s="5" t="s">
        <v>17</v>
      </c>
      <c r="L20" s="5" t="s">
        <v>17</v>
      </c>
      <c r="M20" s="4" t="s">
        <v>16</v>
      </c>
      <c r="N20" s="5" t="s">
        <v>15</v>
      </c>
      <c r="O20" s="4" t="s">
        <v>3</v>
      </c>
      <c r="P20" s="4" t="s">
        <v>58</v>
      </c>
      <c r="Q20" s="4" t="s">
        <v>1</v>
      </c>
    </row>
    <row r="21" spans="1:17" x14ac:dyDescent="0.25">
      <c r="A21" s="3" t="s">
        <v>57</v>
      </c>
      <c r="B21" s="5" t="s">
        <v>12</v>
      </c>
      <c r="C21" s="5" t="s">
        <v>11</v>
      </c>
      <c r="D21" s="4" t="s">
        <v>10</v>
      </c>
      <c r="E21" s="4" t="s">
        <v>9</v>
      </c>
      <c r="F21" s="4" t="s">
        <v>8</v>
      </c>
      <c r="G21" s="3" t="s">
        <v>0</v>
      </c>
      <c r="H21" s="3" t="s">
        <v>1</v>
      </c>
      <c r="I21" s="7">
        <v>43750</v>
      </c>
      <c r="J21" s="4" t="s">
        <v>50</v>
      </c>
      <c r="K21" s="5" t="s">
        <v>17</v>
      </c>
      <c r="L21" s="5" t="s">
        <v>17</v>
      </c>
      <c r="M21" s="4" t="s">
        <v>16</v>
      </c>
      <c r="N21" s="5" t="s">
        <v>15</v>
      </c>
      <c r="O21" s="4" t="s">
        <v>3</v>
      </c>
      <c r="P21" s="4" t="s">
        <v>56</v>
      </c>
      <c r="Q21" s="4" t="s">
        <v>1</v>
      </c>
    </row>
    <row r="22" spans="1:17" x14ac:dyDescent="0.25">
      <c r="A22" s="3" t="s">
        <v>55</v>
      </c>
      <c r="B22" s="5" t="s">
        <v>12</v>
      </c>
      <c r="C22" s="5" t="s">
        <v>11</v>
      </c>
      <c r="D22" s="4" t="s">
        <v>10</v>
      </c>
      <c r="E22" s="4" t="s">
        <v>9</v>
      </c>
      <c r="F22" s="4" t="s">
        <v>8</v>
      </c>
      <c r="G22" s="3" t="s">
        <v>54</v>
      </c>
      <c r="H22" s="3" t="s">
        <v>1</v>
      </c>
      <c r="I22" s="7">
        <v>9210000</v>
      </c>
      <c r="J22" s="4" t="s">
        <v>46</v>
      </c>
      <c r="K22" s="5" t="s">
        <v>17</v>
      </c>
      <c r="L22" s="5" t="s">
        <v>17</v>
      </c>
      <c r="M22" s="4" t="s">
        <v>16</v>
      </c>
      <c r="N22" s="5" t="s">
        <v>15</v>
      </c>
      <c r="O22" s="4" t="s">
        <v>3</v>
      </c>
      <c r="P22" s="4" t="s">
        <v>53</v>
      </c>
      <c r="Q22" s="4" t="s">
        <v>1</v>
      </c>
    </row>
    <row r="23" spans="1:17" x14ac:dyDescent="0.25">
      <c r="A23" s="3" t="s">
        <v>52</v>
      </c>
      <c r="B23" s="5" t="s">
        <v>12</v>
      </c>
      <c r="C23" s="5" t="s">
        <v>11</v>
      </c>
      <c r="D23" s="4" t="s">
        <v>10</v>
      </c>
      <c r="E23" s="4" t="s">
        <v>9</v>
      </c>
      <c r="F23" s="4" t="s">
        <v>8</v>
      </c>
      <c r="G23" s="3" t="s">
        <v>51</v>
      </c>
      <c r="H23" s="3" t="s">
        <v>1</v>
      </c>
      <c r="I23" s="7">
        <v>9669785</v>
      </c>
      <c r="J23" s="4" t="s">
        <v>50</v>
      </c>
      <c r="K23" s="5" t="s">
        <v>17</v>
      </c>
      <c r="L23" s="5" t="s">
        <v>17</v>
      </c>
      <c r="M23" s="4" t="s">
        <v>16</v>
      </c>
      <c r="N23" s="5" t="s">
        <v>15</v>
      </c>
      <c r="O23" s="4" t="s">
        <v>3</v>
      </c>
      <c r="P23" s="4" t="s">
        <v>49</v>
      </c>
      <c r="Q23" s="4" t="s">
        <v>1</v>
      </c>
    </row>
    <row r="24" spans="1:17" x14ac:dyDescent="0.25">
      <c r="A24" s="3" t="s">
        <v>48</v>
      </c>
      <c r="B24" s="5" t="s">
        <v>12</v>
      </c>
      <c r="C24" s="5" t="s">
        <v>11</v>
      </c>
      <c r="D24" s="4" t="s">
        <v>10</v>
      </c>
      <c r="E24" s="4" t="s">
        <v>9</v>
      </c>
      <c r="F24" s="4" t="s">
        <v>8</v>
      </c>
      <c r="G24" s="3" t="s">
        <v>47</v>
      </c>
      <c r="H24" s="3" t="s">
        <v>1</v>
      </c>
      <c r="I24" s="7">
        <v>9145605</v>
      </c>
      <c r="J24" s="4" t="s">
        <v>46</v>
      </c>
      <c r="K24" s="5" t="s">
        <v>17</v>
      </c>
      <c r="L24" s="5" t="s">
        <v>17</v>
      </c>
      <c r="M24" s="4" t="s">
        <v>16</v>
      </c>
      <c r="N24" s="5" t="s">
        <v>15</v>
      </c>
      <c r="O24" s="4" t="s">
        <v>3</v>
      </c>
      <c r="P24" s="4" t="s">
        <v>45</v>
      </c>
      <c r="Q24" s="4" t="s">
        <v>1</v>
      </c>
    </row>
    <row r="25" spans="1:17" x14ac:dyDescent="0.25">
      <c r="A25" s="8" t="s">
        <v>44</v>
      </c>
      <c r="B25" s="9" t="s">
        <v>12</v>
      </c>
      <c r="C25" s="9" t="s">
        <v>11</v>
      </c>
      <c r="D25" s="10" t="s">
        <v>10</v>
      </c>
      <c r="E25" s="10" t="s">
        <v>9</v>
      </c>
      <c r="F25" s="10" t="s">
        <v>8</v>
      </c>
      <c r="G25" s="8" t="s">
        <v>43</v>
      </c>
      <c r="H25" s="8" t="s">
        <v>1</v>
      </c>
      <c r="I25" s="11">
        <v>1763610</v>
      </c>
      <c r="J25" s="10" t="s">
        <v>1</v>
      </c>
      <c r="K25" s="9" t="s">
        <v>17</v>
      </c>
      <c r="L25" s="9" t="s">
        <v>17</v>
      </c>
      <c r="M25" s="10" t="s">
        <v>42</v>
      </c>
      <c r="N25" s="9" t="s">
        <v>15</v>
      </c>
      <c r="O25" s="10" t="s">
        <v>3</v>
      </c>
      <c r="P25" s="10" t="s">
        <v>41</v>
      </c>
      <c r="Q25" s="10" t="s">
        <v>1</v>
      </c>
    </row>
    <row r="26" spans="1:17" x14ac:dyDescent="0.25">
      <c r="A26" s="3" t="s">
        <v>40</v>
      </c>
      <c r="B26" s="5" t="s">
        <v>12</v>
      </c>
      <c r="C26" s="5" t="s">
        <v>11</v>
      </c>
      <c r="D26" s="4" t="s">
        <v>10</v>
      </c>
      <c r="E26" s="4" t="s">
        <v>9</v>
      </c>
      <c r="F26" s="4" t="s">
        <v>8</v>
      </c>
      <c r="G26" s="3" t="s">
        <v>39</v>
      </c>
      <c r="H26" s="3" t="s">
        <v>1</v>
      </c>
      <c r="I26" s="7">
        <v>5665922</v>
      </c>
      <c r="J26" s="4" t="s">
        <v>18</v>
      </c>
      <c r="K26" s="5" t="s">
        <v>17</v>
      </c>
      <c r="L26" s="5" t="s">
        <v>17</v>
      </c>
      <c r="M26" s="4" t="s">
        <v>16</v>
      </c>
      <c r="N26" s="5" t="s">
        <v>15</v>
      </c>
      <c r="O26" s="4" t="s">
        <v>3</v>
      </c>
      <c r="P26" s="4" t="s">
        <v>38</v>
      </c>
      <c r="Q26" s="4" t="s">
        <v>1</v>
      </c>
    </row>
    <row r="27" spans="1:17" x14ac:dyDescent="0.25">
      <c r="A27" s="3" t="s">
        <v>37</v>
      </c>
      <c r="B27" s="5" t="s">
        <v>12</v>
      </c>
      <c r="C27" s="5" t="s">
        <v>11</v>
      </c>
      <c r="D27" s="4" t="s">
        <v>10</v>
      </c>
      <c r="E27" s="4" t="s">
        <v>9</v>
      </c>
      <c r="F27" s="4" t="s">
        <v>8</v>
      </c>
      <c r="G27" s="3" t="s">
        <v>36</v>
      </c>
      <c r="H27" s="3" t="s">
        <v>1</v>
      </c>
      <c r="I27" s="7">
        <v>32093547</v>
      </c>
      <c r="J27" s="4" t="s">
        <v>18</v>
      </c>
      <c r="K27" s="5" t="s">
        <v>17</v>
      </c>
      <c r="L27" s="5" t="s">
        <v>17</v>
      </c>
      <c r="M27" s="4" t="s">
        <v>16</v>
      </c>
      <c r="N27" s="5" t="s">
        <v>1</v>
      </c>
      <c r="O27" s="4" t="s">
        <v>3</v>
      </c>
      <c r="P27" s="4" t="s">
        <v>35</v>
      </c>
      <c r="Q27" s="4" t="s">
        <v>1</v>
      </c>
    </row>
    <row r="28" spans="1:17" x14ac:dyDescent="0.25">
      <c r="A28" s="3" t="s">
        <v>34</v>
      </c>
      <c r="B28" s="5" t="s">
        <v>12</v>
      </c>
      <c r="C28" s="5" t="s">
        <v>11</v>
      </c>
      <c r="D28" s="4" t="s">
        <v>10</v>
      </c>
      <c r="E28" s="4" t="s">
        <v>9</v>
      </c>
      <c r="F28" s="4" t="s">
        <v>8</v>
      </c>
      <c r="G28" s="3" t="s">
        <v>33</v>
      </c>
      <c r="H28" s="3" t="s">
        <v>1</v>
      </c>
      <c r="I28" s="7">
        <v>1720168</v>
      </c>
      <c r="J28" s="4" t="s">
        <v>18</v>
      </c>
      <c r="K28" s="5" t="s">
        <v>17</v>
      </c>
      <c r="L28" s="5" t="s">
        <v>17</v>
      </c>
      <c r="M28" s="4" t="s">
        <v>16</v>
      </c>
      <c r="N28" s="5" t="s">
        <v>15</v>
      </c>
      <c r="O28" s="4" t="s">
        <v>3</v>
      </c>
      <c r="P28" s="4" t="s">
        <v>32</v>
      </c>
      <c r="Q28" s="4" t="s">
        <v>1</v>
      </c>
    </row>
    <row r="29" spans="1:17" x14ac:dyDescent="0.25">
      <c r="A29" s="3" t="s">
        <v>31</v>
      </c>
      <c r="B29" s="5" t="s">
        <v>12</v>
      </c>
      <c r="C29" s="5" t="s">
        <v>11</v>
      </c>
      <c r="D29" s="4" t="s">
        <v>10</v>
      </c>
      <c r="E29" s="4" t="s">
        <v>9</v>
      </c>
      <c r="F29" s="4" t="s">
        <v>8</v>
      </c>
      <c r="G29" s="3" t="s">
        <v>30</v>
      </c>
      <c r="H29" s="3" t="s">
        <v>1</v>
      </c>
      <c r="I29" s="7">
        <v>5688630</v>
      </c>
      <c r="J29" s="4" t="s">
        <v>18</v>
      </c>
      <c r="K29" s="5" t="s">
        <v>17</v>
      </c>
      <c r="L29" s="5" t="s">
        <v>17</v>
      </c>
      <c r="M29" s="4" t="s">
        <v>16</v>
      </c>
      <c r="N29" s="5" t="s">
        <v>1</v>
      </c>
      <c r="O29" s="4" t="s">
        <v>3</v>
      </c>
      <c r="P29" s="4" t="s">
        <v>29</v>
      </c>
      <c r="Q29" s="4" t="s">
        <v>1</v>
      </c>
    </row>
    <row r="30" spans="1:17" x14ac:dyDescent="0.25">
      <c r="A30" s="3" t="s">
        <v>28</v>
      </c>
      <c r="B30" s="5" t="s">
        <v>12</v>
      </c>
      <c r="C30" s="5" t="s">
        <v>11</v>
      </c>
      <c r="D30" s="4" t="s">
        <v>10</v>
      </c>
      <c r="E30" s="4" t="s">
        <v>9</v>
      </c>
      <c r="F30" s="4" t="s">
        <v>8</v>
      </c>
      <c r="G30" s="3" t="s">
        <v>27</v>
      </c>
      <c r="H30" s="3" t="s">
        <v>1</v>
      </c>
      <c r="I30" s="7">
        <v>13551476</v>
      </c>
      <c r="J30" s="4" t="s">
        <v>18</v>
      </c>
      <c r="K30" s="5" t="s">
        <v>17</v>
      </c>
      <c r="L30" s="5" t="s">
        <v>17</v>
      </c>
      <c r="M30" s="4" t="s">
        <v>16</v>
      </c>
      <c r="N30" s="5" t="s">
        <v>1</v>
      </c>
      <c r="O30" s="4" t="s">
        <v>3</v>
      </c>
      <c r="P30" s="4" t="s">
        <v>26</v>
      </c>
      <c r="Q30" s="4" t="s">
        <v>1</v>
      </c>
    </row>
    <row r="31" spans="1:17" x14ac:dyDescent="0.25">
      <c r="A31" s="3" t="s">
        <v>25</v>
      </c>
      <c r="B31" s="5" t="s">
        <v>12</v>
      </c>
      <c r="C31" s="5" t="s">
        <v>11</v>
      </c>
      <c r="D31" s="4" t="s">
        <v>10</v>
      </c>
      <c r="E31" s="4" t="s">
        <v>9</v>
      </c>
      <c r="F31" s="4" t="s">
        <v>8</v>
      </c>
      <c r="G31" s="3" t="s">
        <v>24</v>
      </c>
      <c r="H31" s="3" t="s">
        <v>1</v>
      </c>
      <c r="I31" s="7">
        <v>34847070</v>
      </c>
      <c r="J31" s="4" t="s">
        <v>18</v>
      </c>
      <c r="K31" s="5" t="s">
        <v>17</v>
      </c>
      <c r="L31" s="5" t="s">
        <v>17</v>
      </c>
      <c r="M31" s="4" t="s">
        <v>16</v>
      </c>
      <c r="N31" s="5" t="s">
        <v>1</v>
      </c>
      <c r="O31" s="4" t="s">
        <v>3</v>
      </c>
      <c r="P31" s="4" t="s">
        <v>23</v>
      </c>
      <c r="Q31" s="4" t="s">
        <v>1</v>
      </c>
    </row>
    <row r="32" spans="1:17" x14ac:dyDescent="0.25">
      <c r="A32" s="3" t="s">
        <v>22</v>
      </c>
      <c r="B32" s="5" t="s">
        <v>12</v>
      </c>
      <c r="C32" s="5" t="s">
        <v>11</v>
      </c>
      <c r="D32" s="4" t="s">
        <v>10</v>
      </c>
      <c r="E32" s="4" t="s">
        <v>9</v>
      </c>
      <c r="F32" s="4" t="s">
        <v>8</v>
      </c>
      <c r="G32" s="3" t="s">
        <v>0</v>
      </c>
      <c r="H32" s="3" t="s">
        <v>1</v>
      </c>
      <c r="I32" s="7">
        <v>71448</v>
      </c>
      <c r="J32" s="4" t="s">
        <v>18</v>
      </c>
      <c r="K32" s="5" t="s">
        <v>17</v>
      </c>
      <c r="L32" s="5" t="s">
        <v>17</v>
      </c>
      <c r="M32" s="4" t="s">
        <v>16</v>
      </c>
      <c r="N32" s="5" t="s">
        <v>15</v>
      </c>
      <c r="O32" s="4" t="s">
        <v>3</v>
      </c>
      <c r="P32" s="4" t="s">
        <v>21</v>
      </c>
      <c r="Q32" s="4" t="s">
        <v>1</v>
      </c>
    </row>
    <row r="33" spans="1:17" x14ac:dyDescent="0.25">
      <c r="A33" s="3" t="s">
        <v>20</v>
      </c>
      <c r="B33" s="5" t="s">
        <v>12</v>
      </c>
      <c r="C33" s="5" t="s">
        <v>11</v>
      </c>
      <c r="D33" s="4" t="s">
        <v>10</v>
      </c>
      <c r="E33" s="4" t="s">
        <v>9</v>
      </c>
      <c r="F33" s="4" t="s">
        <v>8</v>
      </c>
      <c r="G33" s="3" t="s">
        <v>19</v>
      </c>
      <c r="H33" s="3" t="s">
        <v>1</v>
      </c>
      <c r="I33" s="7">
        <v>2266169</v>
      </c>
      <c r="J33" s="4" t="s">
        <v>18</v>
      </c>
      <c r="K33" s="5" t="s">
        <v>17</v>
      </c>
      <c r="L33" s="5" t="s">
        <v>17</v>
      </c>
      <c r="M33" s="4" t="s">
        <v>16</v>
      </c>
      <c r="N33" s="5" t="s">
        <v>15</v>
      </c>
      <c r="O33" s="4" t="s">
        <v>3</v>
      </c>
      <c r="P33" s="4" t="s">
        <v>14</v>
      </c>
      <c r="Q33" s="4" t="s">
        <v>1</v>
      </c>
    </row>
    <row r="34" spans="1:17" x14ac:dyDescent="0.25">
      <c r="A34" s="3" t="s">
        <v>13</v>
      </c>
      <c r="B34" s="5" t="s">
        <v>12</v>
      </c>
      <c r="C34" s="5" t="s">
        <v>11</v>
      </c>
      <c r="D34" s="4" t="s">
        <v>10</v>
      </c>
      <c r="E34" s="4" t="s">
        <v>9</v>
      </c>
      <c r="F34" s="4" t="s">
        <v>8</v>
      </c>
      <c r="G34" s="3" t="s">
        <v>7</v>
      </c>
      <c r="H34" s="3" t="s">
        <v>1</v>
      </c>
      <c r="I34" s="7">
        <v>96043866</v>
      </c>
      <c r="J34" s="4" t="s">
        <v>6</v>
      </c>
      <c r="K34" s="5" t="s">
        <v>5</v>
      </c>
      <c r="L34" s="5" t="s">
        <v>5</v>
      </c>
      <c r="M34" s="4" t="s">
        <v>4</v>
      </c>
      <c r="N34" s="5" t="s">
        <v>1</v>
      </c>
      <c r="O34" s="4" t="s">
        <v>3</v>
      </c>
      <c r="P34" s="4" t="s">
        <v>2</v>
      </c>
      <c r="Q34" s="4" t="s">
        <v>1</v>
      </c>
    </row>
    <row r="35" spans="1:17" x14ac:dyDescent="0.25">
      <c r="I35" s="12">
        <f>SUM(I2:I34)</f>
        <v>595839752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DKD 022022</vt:lpstr>
      <vt:lpstr>FT 010 Conciliacions Comfaorien</vt:lpstr>
      <vt:lpstr>FT 010 Conciliacions Comparta</vt:lpstr>
      <vt:lpstr>FT 010 Conciliacions Nueva EPS</vt:lpstr>
      <vt:lpstr>FT 010 Conciliacions CAFESALUD</vt:lpstr>
      <vt:lpstr>FT 010 Conciliacions ECOOPSOS</vt:lpstr>
      <vt:lpstr>FT 010 Conciliacions Saludvida</vt:lpstr>
      <vt:lpstr>DKD RADICADOS 022022</vt:lpstr>
      <vt:lpstr>RECOBROS COMFAORIENTE</vt:lpstr>
      <vt:lpstr>COBROS COMFAORIENTE</vt:lpstr>
      <vt:lpstr>RECOBROS ASMETSALUD</vt:lpstr>
      <vt:lpstr>COBROS ASMETSALUD</vt:lpstr>
      <vt:lpstr>COBROS COMPARTA</vt:lpstr>
      <vt:lpstr>COBROS COOMEVA</vt:lpstr>
      <vt:lpstr>COBROS COOSALUD</vt:lpstr>
      <vt:lpstr>Hoja10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PRESTACION 27</cp:lastModifiedBy>
  <dcterms:created xsi:type="dcterms:W3CDTF">2020-08-19T14:05:08Z</dcterms:created>
  <dcterms:modified xsi:type="dcterms:W3CDTF">2022-06-07T20:29:50Z</dcterms:modified>
</cp:coreProperties>
</file>